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1"/>
  </bookViews>
  <sheets>
    <sheet name="耕地建设与利用" sheetId="8" r:id="rId1"/>
    <sheet name="渔业发展" sheetId="9" r:id="rId2"/>
  </sheets>
  <definedNames>
    <definedName name="_xlnm.Print_Titles" localSheetId="0">耕地建设与利用!$4:$6</definedName>
    <definedName name="_xlnm.Print_Area" localSheetId="0">耕地建设与利用!$A$1:$I$61</definedName>
    <definedName name="_xlnm.Print_Titles" localSheetId="1">渔业发展!$4:$6</definedName>
  </definedNames>
  <calcPr calcId="144525"/>
</workbook>
</file>

<file path=xl/sharedStrings.xml><?xml version="1.0" encoding="utf-8"?>
<sst xmlns="http://schemas.openxmlformats.org/spreadsheetml/2006/main" count="104" uniqueCount="85">
  <si>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1-1</t>
    </r>
  </si>
  <si>
    <r>
      <rPr>
        <sz val="18"/>
        <rFont val="Times New Roman"/>
        <charset val="0"/>
      </rPr>
      <t>2023</t>
    </r>
    <r>
      <rPr>
        <sz val="18"/>
        <rFont val="方正小标宋_GBK"/>
        <charset val="0"/>
      </rPr>
      <t>年中央直达资金（耕地建设与利用）下达表</t>
    </r>
  </si>
  <si>
    <t>单位：万元</t>
  </si>
  <si>
    <r>
      <rPr>
        <b/>
        <sz val="11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</si>
  <si>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市县名称</t>
    </r>
  </si>
  <si>
    <r>
      <rPr>
        <b/>
        <sz val="12"/>
        <rFont val="宋体"/>
        <charset val="0"/>
      </rPr>
      <t>应下达资金计划</t>
    </r>
  </si>
  <si>
    <t>已提前下达资金（苏财农〔2022〕105号）</t>
  </si>
  <si>
    <r>
      <rPr>
        <b/>
        <sz val="12"/>
        <rFont val="宋体"/>
        <charset val="134"/>
      </rPr>
      <t>本次下达资金</t>
    </r>
  </si>
  <si>
    <t>小计</t>
  </si>
  <si>
    <r>
      <rPr>
        <b/>
        <sz val="11"/>
        <rFont val="宋体"/>
        <charset val="134"/>
      </rPr>
      <t>耕地轮作</t>
    </r>
  </si>
  <si>
    <r>
      <rPr>
        <b/>
        <sz val="11"/>
        <rFont val="宋体"/>
        <charset val="134"/>
      </rPr>
      <t>耕地质量提升</t>
    </r>
  </si>
  <si>
    <t>原农业资源及生态保护补助资金</t>
  </si>
  <si>
    <r>
      <rPr>
        <b/>
        <sz val="11"/>
        <rFont val="宋体"/>
        <charset val="134"/>
      </rPr>
      <t>化肥减量增效</t>
    </r>
  </si>
  <si>
    <r>
      <rPr>
        <b/>
        <sz val="11"/>
        <rFont val="宋体"/>
        <charset val="134"/>
      </rPr>
      <t>第三次土壤普查工作任务</t>
    </r>
  </si>
  <si>
    <r>
      <rPr>
        <b/>
        <sz val="11"/>
        <rFont val="宋体"/>
        <charset val="134"/>
      </rPr>
      <t>退化耕地治理</t>
    </r>
  </si>
  <si>
    <r>
      <rPr>
        <b/>
        <sz val="11"/>
        <color indexed="8"/>
        <rFont val="宋体"/>
        <charset val="134"/>
      </rPr>
      <t>全省合计</t>
    </r>
  </si>
  <si>
    <r>
      <rPr>
        <sz val="11"/>
        <rFont val="宋体"/>
        <charset val="134"/>
      </rPr>
      <t>南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京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</si>
  <si>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无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锡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</si>
  <si>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江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阴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</si>
  <si>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宜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兴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</si>
  <si>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徐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州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</si>
  <si>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丰　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</si>
  <si>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沛　</t>
    </r>
    <r>
      <rPr>
        <sz val="11"/>
        <rFont val="Times New Roman"/>
        <charset val="0"/>
      </rPr>
      <t xml:space="preserve"> 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</si>
  <si>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睢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宁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</si>
  <si>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新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沂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</si>
  <si>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邳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州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</si>
  <si>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常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州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</si>
  <si>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溧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阳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</si>
  <si>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苏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州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</si>
  <si>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常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熟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</si>
  <si>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张家港市</t>
    </r>
  </si>
  <si>
    <r>
      <rPr>
        <sz val="11"/>
        <rFont val="宋体"/>
        <charset val="134"/>
      </rPr>
      <t>昆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山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</si>
  <si>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太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仓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</si>
  <si>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南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通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</si>
  <si>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如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东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</si>
  <si>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启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东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</si>
  <si>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如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皋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</si>
  <si>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海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安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</si>
  <si>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连云港市</t>
    </r>
  </si>
  <si>
    <r>
      <rPr>
        <sz val="11"/>
        <rFont val="宋体"/>
        <charset val="134"/>
      </rPr>
      <t>东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海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</si>
  <si>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灌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云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</si>
  <si>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灌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南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</si>
  <si>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淮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安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</si>
  <si>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涟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水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</si>
  <si>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盱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眙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</si>
  <si>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金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湖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</si>
  <si>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盐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城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</si>
  <si>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响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水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</si>
  <si>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滨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海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</si>
  <si>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阜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宁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</si>
  <si>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射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阳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</si>
  <si>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建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湖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</si>
  <si>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东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台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</si>
  <si>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扬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州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</si>
  <si>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宝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应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</si>
  <si>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仪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征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</si>
  <si>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高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邮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</si>
  <si>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镇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江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</si>
  <si>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丹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阳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</si>
  <si>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扬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中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</si>
  <si>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句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容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</si>
  <si>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泰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州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</si>
  <si>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兴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化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</si>
  <si>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靖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江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</si>
  <si>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泰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兴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</si>
  <si>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宿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迁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市</t>
    </r>
  </si>
  <si>
    <r>
      <rPr>
        <sz val="11"/>
        <rFont val="宋体"/>
        <charset val="134"/>
      </rPr>
      <t>沭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阳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</si>
  <si>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泗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阳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</si>
  <si>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泗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洪</t>
    </r>
    <r>
      <rPr>
        <sz val="11"/>
        <rFont val="Times New Roman"/>
        <charset val="0"/>
      </rPr>
      <t xml:space="preserve"> </t>
    </r>
    <r>
      <rPr>
        <sz val="11"/>
        <rFont val="宋体"/>
        <charset val="134"/>
      </rPr>
      <t>县</t>
    </r>
  </si>
  <si>
    <r>
      <rPr>
        <sz val="11"/>
        <rFont val="宋体"/>
        <charset val="134"/>
      </rPr>
      <t>江苏省监狱管理局</t>
    </r>
  </si>
  <si>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1-2</t>
    </r>
  </si>
  <si>
    <r>
      <rPr>
        <sz val="18"/>
        <rFont val="Times New Roman"/>
        <charset val="0"/>
      </rPr>
      <t>2023</t>
    </r>
    <r>
      <rPr>
        <sz val="18"/>
        <rFont val="方正小标宋_GBK"/>
        <charset val="0"/>
      </rPr>
      <t>年中央直达资金（农业产业发展渔业发展支出方向）下达表</t>
    </r>
  </si>
  <si>
    <t>应下达资金计划</t>
  </si>
  <si>
    <t>合计</t>
  </si>
  <si>
    <t>国家级沿海渔港经济区</t>
  </si>
  <si>
    <t>现代渔业装备设施</t>
  </si>
  <si>
    <t>渔业资源养护和履约能力提升</t>
  </si>
  <si>
    <t>渔业绿色循环发展</t>
  </si>
  <si>
    <t>国家级海洋牧场</t>
  </si>
  <si>
    <t>原渔业发展补助资金</t>
  </si>
  <si>
    <t>远洋渔船船上设施设备更新改造</t>
  </si>
  <si>
    <t>水产品初加工和冷藏保鲜等设施设备</t>
  </si>
  <si>
    <t>履约养护国际渔业资源远洋渔业奖补</t>
  </si>
  <si>
    <t>渔业资源调查监测</t>
  </si>
  <si>
    <t>江苏省海洋水产研究所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</si>
</sst>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0.00_ "/>
  </numFmts>
  <fonts count="44">
    <font>
      <sz val="11"/>
      <color theme="1"/>
      <name val="等线"/>
      <charset val="134"/>
      <scheme val="minor"/>
    </font>
    <font>
      <sz val="12"/>
      <name val="Times New Roman"/>
      <charset val="134"/>
    </font>
    <font>
      <sz val="12"/>
      <name val="宋体"/>
      <charset val="134"/>
    </font>
    <font>
      <sz val="18"/>
      <name val="Times New Roman"/>
      <charset val="0"/>
    </font>
    <font>
      <sz val="12"/>
      <name val="Times New Roman"/>
      <charset val="0"/>
    </font>
    <font>
      <b/>
      <sz val="11"/>
      <color indexed="8"/>
      <name val="Times New Roman"/>
      <charset val="134"/>
    </font>
    <font>
      <b/>
      <sz val="12"/>
      <name val="宋体"/>
      <charset val="0"/>
    </font>
    <font>
      <b/>
      <sz val="12"/>
      <name val="Times New Roman"/>
      <charset val="0"/>
    </font>
    <font>
      <b/>
      <sz val="11"/>
      <name val="宋体"/>
      <charset val="0"/>
    </font>
    <font>
      <b/>
      <sz val="12"/>
      <name val="宋体"/>
      <charset val="134"/>
    </font>
    <font>
      <b/>
      <sz val="11"/>
      <name val="Times New Roman"/>
      <charset val="0"/>
    </font>
    <font>
      <b/>
      <sz val="12"/>
      <color rgb="FF000000"/>
      <name val="宋体"/>
      <charset val="134"/>
    </font>
    <font>
      <b/>
      <sz val="11"/>
      <color rgb="FF000000"/>
      <name val="Times New Roman"/>
      <charset val="0"/>
    </font>
    <font>
      <sz val="11"/>
      <name val="Times New Roman"/>
      <charset val="0"/>
    </font>
    <font>
      <sz val="11"/>
      <name val="Times New Roman"/>
      <charset val="134"/>
    </font>
    <font>
      <b/>
      <sz val="12"/>
      <name val="Times New Roman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charset val="0"/>
    </font>
    <font>
      <sz val="11"/>
      <color theme="1"/>
      <name val="Times New Roman"/>
      <charset val="0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  <font>
      <sz val="18"/>
      <name val="方正小标宋_GBK"/>
      <charset val="0"/>
    </font>
    <font>
      <b/>
      <sz val="11"/>
      <color indexed="8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3" fillId="11" borderId="9" applyNumberFormat="0" applyAlignment="0" applyProtection="0">
      <alignment vertical="center"/>
    </xf>
    <xf numFmtId="0" fontId="34" fillId="11" borderId="5" applyNumberFormat="0" applyAlignment="0" applyProtection="0">
      <alignment vertical="center"/>
    </xf>
    <xf numFmtId="0" fontId="35" fillId="12" borderId="10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</cellStyleXfs>
  <cellXfs count="50">
    <xf numFmtId="0" fontId="0" fillId="0" borderId="0" xfId="0"/>
    <xf numFmtId="0" fontId="1" fillId="0" borderId="0" xfId="50" applyFont="1" applyFill="1" applyBorder="1" applyAlignment="1">
      <alignment vertical="center" wrapText="1"/>
    </xf>
    <xf numFmtId="0" fontId="1" fillId="0" borderId="0" xfId="50" applyFont="1" applyFill="1" applyBorder="1" applyAlignment="1">
      <alignment horizontal="center" vertical="center" wrapText="1"/>
    </xf>
    <xf numFmtId="0" fontId="2" fillId="0" borderId="0" xfId="50" applyFont="1" applyFill="1" applyBorder="1" applyAlignment="1">
      <alignment horizontal="left" vertical="center" wrapText="1"/>
    </xf>
    <xf numFmtId="0" fontId="1" fillId="0" borderId="0" xfId="50" applyFont="1" applyFill="1" applyBorder="1" applyAlignment="1">
      <alignment horizontal="left" vertical="center" wrapText="1"/>
    </xf>
    <xf numFmtId="0" fontId="3" fillId="0" borderId="0" xfId="50" applyFont="1" applyFill="1" applyAlignment="1">
      <alignment horizontal="center" vertical="center" wrapText="1"/>
    </xf>
    <xf numFmtId="0" fontId="4" fillId="0" borderId="0" xfId="50" applyFont="1" applyFill="1" applyBorder="1" applyAlignment="1">
      <alignment horizontal="left" vertical="center" wrapText="1"/>
    </xf>
    <xf numFmtId="0" fontId="1" fillId="0" borderId="0" xfId="50" applyFont="1" applyFill="1" applyAlignment="1">
      <alignment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49" fontId="8" fillId="0" borderId="1" xfId="5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5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50" applyFont="1" applyFill="1" applyBorder="1" applyAlignment="1">
      <alignment horizontal="center" vertical="center" wrapText="1"/>
    </xf>
    <xf numFmtId="176" fontId="12" fillId="0" borderId="1" xfId="50" applyNumberFormat="1" applyFont="1" applyFill="1" applyBorder="1" applyAlignment="1">
      <alignment horizontal="center" vertical="center" wrapText="1"/>
    </xf>
    <xf numFmtId="0" fontId="13" fillId="0" borderId="1" xfId="50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4" fillId="0" borderId="1" xfId="5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53" applyFont="1" applyBorder="1" applyAlignment="1">
      <alignment horizontal="center" vertical="center" wrapText="1"/>
    </xf>
    <xf numFmtId="0" fontId="14" fillId="0" borderId="1" xfId="50" applyFont="1" applyFill="1" applyBorder="1" applyAlignment="1">
      <alignment vertical="center" wrapText="1"/>
    </xf>
    <xf numFmtId="0" fontId="2" fillId="0" borderId="0" xfId="50" applyFont="1" applyFill="1" applyAlignment="1">
      <alignment horizontal="right" vertical="center" wrapText="1"/>
    </xf>
    <xf numFmtId="0" fontId="1" fillId="0" borderId="0" xfId="50" applyFont="1" applyFill="1" applyAlignment="1">
      <alignment horizontal="right"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15" fillId="0" borderId="1" xfId="5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50" applyFont="1" applyFill="1" applyBorder="1" applyAlignment="1">
      <alignment horizontal="center" vertical="center" wrapText="1"/>
    </xf>
    <xf numFmtId="177" fontId="14" fillId="0" borderId="1" xfId="50" applyNumberFormat="1" applyFont="1" applyFill="1" applyBorder="1" applyAlignment="1">
      <alignment horizontal="center" vertical="center" wrapText="1"/>
    </xf>
    <xf numFmtId="49" fontId="1" fillId="0" borderId="0" xfId="50" applyNumberFormat="1" applyFont="1" applyFill="1" applyBorder="1" applyAlignment="1">
      <alignment horizontal="center" vertical="center" wrapText="1"/>
    </xf>
    <xf numFmtId="49" fontId="4" fillId="0" borderId="0" xfId="50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 wrapText="1"/>
    </xf>
    <xf numFmtId="0" fontId="18" fillId="0" borderId="1" xfId="50" applyFont="1" applyFill="1" applyBorder="1" applyAlignment="1">
      <alignment horizontal="center" vertical="center" wrapText="1"/>
    </xf>
    <xf numFmtId="49" fontId="17" fillId="0" borderId="1" xfId="50" applyNumberFormat="1" applyFont="1" applyFill="1" applyBorder="1" applyAlignment="1">
      <alignment horizontal="center" vertical="center" wrapText="1"/>
    </xf>
    <xf numFmtId="0" fontId="5" fillId="0" borderId="4" xfId="50" applyFont="1" applyFill="1" applyBorder="1" applyAlignment="1">
      <alignment horizontal="center" vertical="center" wrapText="1"/>
    </xf>
    <xf numFmtId="0" fontId="12" fillId="0" borderId="4" xfId="50" applyFont="1" applyFill="1" applyBorder="1" applyAlignment="1">
      <alignment horizontal="center" vertical="center" wrapText="1"/>
    </xf>
    <xf numFmtId="176" fontId="12" fillId="0" borderId="4" xfId="50" applyNumberFormat="1" applyFont="1" applyFill="1" applyBorder="1" applyAlignment="1">
      <alignment horizontal="center" vertical="center" wrapText="1"/>
    </xf>
    <xf numFmtId="178" fontId="13" fillId="0" borderId="1" xfId="50" applyNumberFormat="1" applyFont="1" applyFill="1" applyBorder="1" applyAlignment="1">
      <alignment horizontal="center" vertical="center" wrapText="1"/>
    </xf>
    <xf numFmtId="178" fontId="19" fillId="0" borderId="1" xfId="0" applyNumberFormat="1" applyFont="1" applyFill="1" applyBorder="1" applyAlignment="1">
      <alignment horizontal="center" vertical="center" wrapText="1"/>
    </xf>
    <xf numFmtId="178" fontId="20" fillId="0" borderId="1" xfId="0" applyNumberFormat="1" applyFont="1" applyFill="1" applyBorder="1" applyAlignment="1">
      <alignment horizontal="center" vertical="center" wrapText="1"/>
    </xf>
    <xf numFmtId="178" fontId="14" fillId="0" borderId="1" xfId="50" applyNumberFormat="1" applyFont="1" applyFill="1" applyBorder="1" applyAlignment="1">
      <alignment horizontal="center" vertical="center" wrapText="1"/>
    </xf>
    <xf numFmtId="178" fontId="14" fillId="0" borderId="1" xfId="0" applyNumberFormat="1" applyFont="1" applyFill="1" applyBorder="1" applyAlignment="1">
      <alignment vertical="center" wrapText="1"/>
    </xf>
    <xf numFmtId="178" fontId="14" fillId="0" borderId="1" xfId="0" applyNumberFormat="1" applyFont="1" applyFill="1" applyBorder="1" applyAlignment="1">
      <alignment horizontal="center" vertical="center" wrapText="1"/>
    </xf>
    <xf numFmtId="177" fontId="14" fillId="0" borderId="1" xfId="52" applyNumberFormat="1" applyFont="1" applyFill="1" applyBorder="1" applyAlignment="1">
      <alignment horizontal="center" vertical="center" wrapText="1"/>
    </xf>
    <xf numFmtId="178" fontId="14" fillId="0" borderId="1" xfId="50" applyNumberFormat="1" applyFont="1" applyFill="1" applyBorder="1" applyAlignment="1">
      <alignment vertical="center" wrapText="1"/>
    </xf>
    <xf numFmtId="178" fontId="17" fillId="0" borderId="1" xfId="5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_下达文件附表-总表" xfId="52"/>
    <cellStyle name="常规_下达文件附表-总表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view="pageBreakPreview" zoomScaleNormal="100" topLeftCell="A5" workbookViewId="0">
      <selection activeCell="K29" sqref="K29"/>
    </sheetView>
  </sheetViews>
  <sheetFormatPr defaultColWidth="9" defaultRowHeight="15.6"/>
  <cols>
    <col min="1" max="1" width="4.75" style="1" customWidth="1"/>
    <col min="2" max="2" width="8.62962962962963" style="1" customWidth="1"/>
    <col min="3" max="4" width="10.25" style="1" customWidth="1"/>
    <col min="5" max="5" width="10.25" style="32" customWidth="1"/>
    <col min="6" max="7" width="10.25" style="1" customWidth="1"/>
    <col min="8" max="8" width="15.25" style="1" customWidth="1"/>
    <col min="9" max="9" width="11.1296296296296" style="1" customWidth="1"/>
    <col min="10" max="16384" width="9" style="1"/>
  </cols>
  <sheetData>
    <row r="1" s="1" customFormat="1" spans="1:5">
      <c r="A1" s="3" t="s">
        <v>0</v>
      </c>
      <c r="B1" s="4"/>
      <c r="E1" s="32"/>
    </row>
    <row r="2" s="1" customFormat="1" ht="57.7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1.95" customHeight="1" spans="1:9">
      <c r="A3" s="6"/>
      <c r="B3" s="6"/>
      <c r="C3" s="6"/>
      <c r="D3" s="6"/>
      <c r="E3" s="33"/>
      <c r="H3" s="7"/>
      <c r="I3" s="25" t="s">
        <v>2</v>
      </c>
    </row>
    <row r="4" s="1" customFormat="1" ht="67" customHeight="1" spans="1:9">
      <c r="A4" s="34" t="s">
        <v>3</v>
      </c>
      <c r="B4" s="34" t="s">
        <v>4</v>
      </c>
      <c r="C4" s="10" t="s">
        <v>5</v>
      </c>
      <c r="D4" s="10"/>
      <c r="E4" s="10"/>
      <c r="F4" s="10"/>
      <c r="G4" s="10"/>
      <c r="H4" s="27" t="s">
        <v>6</v>
      </c>
      <c r="I4" s="28" t="s">
        <v>7</v>
      </c>
    </row>
    <row r="5" s="1" customFormat="1" ht="36" customHeight="1" spans="1:9">
      <c r="A5" s="35"/>
      <c r="B5" s="35"/>
      <c r="C5" s="36" t="s">
        <v>8</v>
      </c>
      <c r="D5" s="37" t="s">
        <v>9</v>
      </c>
      <c r="E5" s="37" t="s">
        <v>10</v>
      </c>
      <c r="F5" s="13"/>
      <c r="G5" s="13"/>
      <c r="H5" s="27" t="s">
        <v>11</v>
      </c>
      <c r="I5" s="28"/>
    </row>
    <row r="6" s="1" customFormat="1" ht="48" customHeight="1" spans="1:9">
      <c r="A6" s="35"/>
      <c r="B6" s="35"/>
      <c r="C6" s="8"/>
      <c r="D6" s="37"/>
      <c r="E6" s="37" t="s">
        <v>12</v>
      </c>
      <c r="F6" s="37" t="s">
        <v>13</v>
      </c>
      <c r="G6" s="37" t="s">
        <v>14</v>
      </c>
      <c r="H6" s="27"/>
      <c r="I6" s="28"/>
    </row>
    <row r="7" s="1" customFormat="1" ht="21.95" customHeight="1" spans="1:9">
      <c r="A7" s="38" t="s">
        <v>15</v>
      </c>
      <c r="B7" s="39"/>
      <c r="C7" s="40">
        <f t="shared" ref="C7:H7" si="0">SUM(C8:C61)</f>
        <v>10904</v>
      </c>
      <c r="D7" s="40">
        <f t="shared" si="0"/>
        <v>3750</v>
      </c>
      <c r="E7" s="40">
        <f t="shared" si="0"/>
        <v>3248</v>
      </c>
      <c r="F7" s="40">
        <f t="shared" si="0"/>
        <v>2855</v>
      </c>
      <c r="G7" s="40">
        <f t="shared" si="0"/>
        <v>1051</v>
      </c>
      <c r="H7" s="40">
        <f t="shared" si="0"/>
        <v>3750</v>
      </c>
      <c r="I7" s="30">
        <f>C7-H7</f>
        <v>7154</v>
      </c>
    </row>
    <row r="8" s="1" customFormat="1" ht="30" customHeight="1" spans="1:9">
      <c r="A8" s="17">
        <v>1</v>
      </c>
      <c r="B8" s="18" t="s">
        <v>16</v>
      </c>
      <c r="C8" s="41">
        <f t="shared" ref="C8:C62" si="1">SUM(D8:G8)</f>
        <v>251.05</v>
      </c>
      <c r="D8" s="42"/>
      <c r="E8" s="41">
        <v>125.4</v>
      </c>
      <c r="F8" s="43">
        <v>125.65</v>
      </c>
      <c r="G8" s="44"/>
      <c r="H8" s="44"/>
      <c r="I8" s="49">
        <f t="shared" ref="I8:I39" si="2">C8-H8</f>
        <v>251.05</v>
      </c>
    </row>
    <row r="9" s="1" customFormat="1" ht="30" customHeight="1" spans="1:9">
      <c r="A9" s="17">
        <v>2</v>
      </c>
      <c r="B9" s="18" t="s">
        <v>17</v>
      </c>
      <c r="C9" s="41">
        <f t="shared" si="1"/>
        <v>41.39</v>
      </c>
      <c r="D9" s="42"/>
      <c r="E9" s="41">
        <v>15.9</v>
      </c>
      <c r="F9" s="43">
        <v>25.49</v>
      </c>
      <c r="G9" s="44"/>
      <c r="H9" s="44"/>
      <c r="I9" s="49">
        <f t="shared" si="2"/>
        <v>41.39</v>
      </c>
    </row>
    <row r="10" s="1" customFormat="1" ht="30" customHeight="1" spans="1:9">
      <c r="A10" s="17">
        <v>3</v>
      </c>
      <c r="B10" s="18" t="s">
        <v>18</v>
      </c>
      <c r="C10" s="41">
        <f t="shared" si="1"/>
        <v>33.06</v>
      </c>
      <c r="D10" s="42"/>
      <c r="E10" s="41">
        <v>12.9</v>
      </c>
      <c r="F10" s="43">
        <v>20.16</v>
      </c>
      <c r="G10" s="44"/>
      <c r="H10" s="44"/>
      <c r="I10" s="49">
        <f t="shared" si="2"/>
        <v>33.06</v>
      </c>
    </row>
    <row r="11" s="1" customFormat="1" ht="30" customHeight="1" spans="1:9">
      <c r="A11" s="17">
        <v>4</v>
      </c>
      <c r="B11" s="18" t="s">
        <v>19</v>
      </c>
      <c r="C11" s="41">
        <f t="shared" si="1"/>
        <v>81.16</v>
      </c>
      <c r="D11" s="42"/>
      <c r="E11" s="41">
        <v>29.3</v>
      </c>
      <c r="F11" s="43">
        <v>34.86</v>
      </c>
      <c r="G11" s="44">
        <v>17</v>
      </c>
      <c r="H11" s="44"/>
      <c r="I11" s="49">
        <f t="shared" si="2"/>
        <v>81.16</v>
      </c>
    </row>
    <row r="12" s="1" customFormat="1" ht="30" customHeight="1" spans="1:9">
      <c r="A12" s="17">
        <v>5</v>
      </c>
      <c r="B12" s="18" t="s">
        <v>20</v>
      </c>
      <c r="C12" s="41">
        <f t="shared" si="1"/>
        <v>404.88</v>
      </c>
      <c r="D12" s="42">
        <v>75</v>
      </c>
      <c r="E12" s="41">
        <v>221.4</v>
      </c>
      <c r="F12" s="43">
        <v>108.48</v>
      </c>
      <c r="G12" s="44"/>
      <c r="H12" s="44">
        <v>75</v>
      </c>
      <c r="I12" s="49">
        <f t="shared" si="2"/>
        <v>329.88</v>
      </c>
    </row>
    <row r="13" s="1" customFormat="1" ht="30" customHeight="1" spans="1:9">
      <c r="A13" s="17">
        <v>6</v>
      </c>
      <c r="B13" s="18" t="s">
        <v>21</v>
      </c>
      <c r="C13" s="41">
        <f t="shared" si="1"/>
        <v>203.46</v>
      </c>
      <c r="D13" s="42">
        <v>75</v>
      </c>
      <c r="E13" s="41">
        <v>57.7</v>
      </c>
      <c r="F13" s="43">
        <v>70.76</v>
      </c>
      <c r="G13" s="44"/>
      <c r="H13" s="44">
        <v>75</v>
      </c>
      <c r="I13" s="49">
        <f t="shared" si="2"/>
        <v>128.46</v>
      </c>
    </row>
    <row r="14" s="1" customFormat="1" ht="30" customHeight="1" spans="1:9">
      <c r="A14" s="17">
        <v>7</v>
      </c>
      <c r="B14" s="18" t="s">
        <v>22</v>
      </c>
      <c r="C14" s="41">
        <f t="shared" si="1"/>
        <v>184.86</v>
      </c>
      <c r="D14" s="42">
        <v>75</v>
      </c>
      <c r="E14" s="41">
        <v>57.9</v>
      </c>
      <c r="F14" s="43">
        <v>51.96</v>
      </c>
      <c r="G14" s="44"/>
      <c r="H14" s="44">
        <v>75</v>
      </c>
      <c r="I14" s="49">
        <f t="shared" si="2"/>
        <v>109.86</v>
      </c>
    </row>
    <row r="15" s="1" customFormat="1" ht="30" customHeight="1" spans="1:9">
      <c r="A15" s="17">
        <v>8</v>
      </c>
      <c r="B15" s="18" t="s">
        <v>23</v>
      </c>
      <c r="C15" s="41">
        <f t="shared" si="1"/>
        <v>221.54</v>
      </c>
      <c r="D15" s="42">
        <v>75</v>
      </c>
      <c r="E15" s="41">
        <v>65.7</v>
      </c>
      <c r="F15" s="43">
        <v>80.84</v>
      </c>
      <c r="G15" s="44"/>
      <c r="H15" s="44">
        <v>75</v>
      </c>
      <c r="I15" s="49">
        <f t="shared" si="2"/>
        <v>146.54</v>
      </c>
    </row>
    <row r="16" s="1" customFormat="1" ht="30" customHeight="1" spans="1:9">
      <c r="A16" s="17">
        <v>9</v>
      </c>
      <c r="B16" s="18" t="s">
        <v>24</v>
      </c>
      <c r="C16" s="41">
        <f t="shared" si="1"/>
        <v>195.9</v>
      </c>
      <c r="D16" s="42">
        <v>75</v>
      </c>
      <c r="E16" s="41">
        <v>120.9</v>
      </c>
      <c r="F16" s="43"/>
      <c r="G16" s="44"/>
      <c r="H16" s="44">
        <v>75</v>
      </c>
      <c r="I16" s="49">
        <f t="shared" si="2"/>
        <v>120.9</v>
      </c>
    </row>
    <row r="17" s="1" customFormat="1" ht="30" customHeight="1" spans="1:9">
      <c r="A17" s="17">
        <v>10</v>
      </c>
      <c r="B17" s="18" t="s">
        <v>25</v>
      </c>
      <c r="C17" s="41">
        <f t="shared" si="1"/>
        <v>257.03</v>
      </c>
      <c r="D17" s="42">
        <v>75</v>
      </c>
      <c r="E17" s="41">
        <v>86.3</v>
      </c>
      <c r="F17" s="43">
        <v>95.73</v>
      </c>
      <c r="G17" s="44"/>
      <c r="H17" s="44">
        <v>75</v>
      </c>
      <c r="I17" s="49">
        <f t="shared" si="2"/>
        <v>182.03</v>
      </c>
    </row>
    <row r="18" s="1" customFormat="1" ht="30" customHeight="1" spans="1:9">
      <c r="A18" s="17">
        <v>11</v>
      </c>
      <c r="B18" s="18" t="s">
        <v>26</v>
      </c>
      <c r="C18" s="41">
        <f t="shared" si="1"/>
        <v>70.53</v>
      </c>
      <c r="D18" s="45"/>
      <c r="E18" s="41">
        <v>23.7</v>
      </c>
      <c r="F18" s="43">
        <v>46.83</v>
      </c>
      <c r="G18" s="44"/>
      <c r="H18" s="44"/>
      <c r="I18" s="49">
        <f t="shared" si="2"/>
        <v>70.53</v>
      </c>
    </row>
    <row r="19" s="1" customFormat="1" ht="30" customHeight="1" spans="1:9">
      <c r="A19" s="17">
        <v>12</v>
      </c>
      <c r="B19" s="18" t="s">
        <v>27</v>
      </c>
      <c r="C19" s="41">
        <f t="shared" si="1"/>
        <v>54.15</v>
      </c>
      <c r="D19" s="45"/>
      <c r="E19" s="41">
        <v>13.7</v>
      </c>
      <c r="F19" s="43">
        <v>40.45</v>
      </c>
      <c r="G19" s="44"/>
      <c r="H19" s="44"/>
      <c r="I19" s="49">
        <f t="shared" si="2"/>
        <v>54.15</v>
      </c>
    </row>
    <row r="20" s="1" customFormat="1" ht="30" customHeight="1" spans="1:9">
      <c r="A20" s="17">
        <v>13</v>
      </c>
      <c r="B20" s="18" t="s">
        <v>28</v>
      </c>
      <c r="C20" s="41">
        <f t="shared" si="1"/>
        <v>77.71</v>
      </c>
      <c r="D20" s="45"/>
      <c r="E20" s="41">
        <v>34.2</v>
      </c>
      <c r="F20" s="43">
        <v>43.51</v>
      </c>
      <c r="G20" s="44"/>
      <c r="H20" s="44"/>
      <c r="I20" s="49">
        <f t="shared" si="2"/>
        <v>77.71</v>
      </c>
    </row>
    <row r="21" s="1" customFormat="1" ht="30" customHeight="1" spans="1:9">
      <c r="A21" s="17">
        <v>14</v>
      </c>
      <c r="B21" s="18" t="s">
        <v>29</v>
      </c>
      <c r="C21" s="41">
        <f t="shared" si="1"/>
        <v>48.99</v>
      </c>
      <c r="D21" s="45"/>
      <c r="E21" s="41">
        <v>21.8</v>
      </c>
      <c r="F21" s="43">
        <v>27.19</v>
      </c>
      <c r="G21" s="44"/>
      <c r="H21" s="44"/>
      <c r="I21" s="49">
        <f t="shared" si="2"/>
        <v>48.99</v>
      </c>
    </row>
    <row r="22" s="1" customFormat="1" ht="30" customHeight="1" spans="1:9">
      <c r="A22" s="17">
        <v>15</v>
      </c>
      <c r="B22" s="18" t="s">
        <v>30</v>
      </c>
      <c r="C22" s="41">
        <f t="shared" si="1"/>
        <v>62.1</v>
      </c>
      <c r="D22" s="45"/>
      <c r="E22" s="41">
        <v>39.6</v>
      </c>
      <c r="F22" s="43">
        <v>22.5</v>
      </c>
      <c r="G22" s="44"/>
      <c r="H22" s="44"/>
      <c r="I22" s="49">
        <f t="shared" si="2"/>
        <v>62.1</v>
      </c>
    </row>
    <row r="23" s="1" customFormat="1" ht="30" customHeight="1" spans="1:9">
      <c r="A23" s="17">
        <v>16</v>
      </c>
      <c r="B23" s="18" t="s">
        <v>31</v>
      </c>
      <c r="C23" s="41">
        <f t="shared" si="1"/>
        <v>7.3</v>
      </c>
      <c r="D23" s="45"/>
      <c r="E23" s="41">
        <v>7.3</v>
      </c>
      <c r="F23" s="43"/>
      <c r="G23" s="44"/>
      <c r="H23" s="44"/>
      <c r="I23" s="49">
        <f t="shared" si="2"/>
        <v>7.3</v>
      </c>
    </row>
    <row r="24" s="1" customFormat="1" ht="30" customHeight="1" spans="1:9">
      <c r="A24" s="17">
        <v>17</v>
      </c>
      <c r="B24" s="18" t="s">
        <v>32</v>
      </c>
      <c r="C24" s="41">
        <f t="shared" si="1"/>
        <v>76.9</v>
      </c>
      <c r="D24" s="45"/>
      <c r="E24" s="41">
        <v>59.9</v>
      </c>
      <c r="F24" s="43"/>
      <c r="G24" s="44">
        <v>17</v>
      </c>
      <c r="H24" s="44"/>
      <c r="I24" s="49">
        <f t="shared" si="2"/>
        <v>76.9</v>
      </c>
    </row>
    <row r="25" s="1" customFormat="1" ht="30" customHeight="1" spans="1:9">
      <c r="A25" s="17">
        <v>18</v>
      </c>
      <c r="B25" s="18" t="s">
        <v>33</v>
      </c>
      <c r="C25" s="41">
        <f t="shared" si="1"/>
        <v>122.55</v>
      </c>
      <c r="D25" s="45"/>
      <c r="E25" s="41">
        <v>36.9</v>
      </c>
      <c r="F25" s="43">
        <v>85.65</v>
      </c>
      <c r="G25" s="44"/>
      <c r="H25" s="44"/>
      <c r="I25" s="49">
        <f t="shared" si="2"/>
        <v>122.55</v>
      </c>
    </row>
    <row r="26" s="1" customFormat="1" ht="30" customHeight="1" spans="1:9">
      <c r="A26" s="17">
        <v>19</v>
      </c>
      <c r="B26" s="18" t="s">
        <v>34</v>
      </c>
      <c r="C26" s="41">
        <f t="shared" si="1"/>
        <v>241.28</v>
      </c>
      <c r="D26" s="42">
        <v>150</v>
      </c>
      <c r="E26" s="41">
        <v>25.4</v>
      </c>
      <c r="F26" s="43">
        <v>65.88</v>
      </c>
      <c r="G26" s="44"/>
      <c r="H26" s="44">
        <v>150</v>
      </c>
      <c r="I26" s="49">
        <f t="shared" si="2"/>
        <v>91.28</v>
      </c>
    </row>
    <row r="27" s="1" customFormat="1" ht="30" customHeight="1" spans="1:9">
      <c r="A27" s="17">
        <v>20</v>
      </c>
      <c r="B27" s="18" t="s">
        <v>35</v>
      </c>
      <c r="C27" s="41">
        <f t="shared" si="1"/>
        <v>589.62</v>
      </c>
      <c r="D27" s="42">
        <v>525</v>
      </c>
      <c r="E27" s="41">
        <v>23</v>
      </c>
      <c r="F27" s="43">
        <v>41.62</v>
      </c>
      <c r="G27" s="44"/>
      <c r="H27" s="44">
        <v>525</v>
      </c>
      <c r="I27" s="49">
        <f t="shared" si="2"/>
        <v>64.62</v>
      </c>
    </row>
    <row r="28" s="1" customFormat="1" ht="30" customHeight="1" spans="1:9">
      <c r="A28" s="17">
        <v>21</v>
      </c>
      <c r="B28" s="18" t="s">
        <v>36</v>
      </c>
      <c r="C28" s="41">
        <f t="shared" si="1"/>
        <v>294.8</v>
      </c>
      <c r="D28" s="42">
        <v>75</v>
      </c>
      <c r="E28" s="41">
        <v>169.2</v>
      </c>
      <c r="F28" s="43">
        <v>50.6</v>
      </c>
      <c r="G28" s="44"/>
      <c r="H28" s="44">
        <v>75</v>
      </c>
      <c r="I28" s="49">
        <f t="shared" si="2"/>
        <v>219.8</v>
      </c>
    </row>
    <row r="29" s="1" customFormat="1" ht="30" customHeight="1" spans="1:9">
      <c r="A29" s="17">
        <v>22</v>
      </c>
      <c r="B29" s="18" t="s">
        <v>37</v>
      </c>
      <c r="C29" s="41">
        <f t="shared" si="1"/>
        <v>18.8</v>
      </c>
      <c r="D29" s="45"/>
      <c r="E29" s="41">
        <v>18.8</v>
      </c>
      <c r="F29" s="43"/>
      <c r="G29" s="44"/>
      <c r="H29" s="44"/>
      <c r="I29" s="49">
        <f t="shared" si="2"/>
        <v>18.8</v>
      </c>
    </row>
    <row r="30" s="1" customFormat="1" ht="30" customHeight="1" spans="1:9">
      <c r="A30" s="17">
        <v>23</v>
      </c>
      <c r="B30" s="18" t="s">
        <v>38</v>
      </c>
      <c r="C30" s="41">
        <f t="shared" si="1"/>
        <v>415.04</v>
      </c>
      <c r="D30" s="42">
        <v>300</v>
      </c>
      <c r="E30" s="41">
        <v>31.6</v>
      </c>
      <c r="F30" s="43">
        <v>83.44</v>
      </c>
      <c r="G30" s="44"/>
      <c r="H30" s="44">
        <v>300</v>
      </c>
      <c r="I30" s="49">
        <f t="shared" si="2"/>
        <v>115.04</v>
      </c>
    </row>
    <row r="31" s="1" customFormat="1" ht="30" customHeight="1" spans="1:9">
      <c r="A31" s="17">
        <v>24</v>
      </c>
      <c r="B31" s="18" t="s">
        <v>39</v>
      </c>
      <c r="C31" s="41">
        <f t="shared" si="1"/>
        <v>487.26</v>
      </c>
      <c r="D31" s="42">
        <v>375</v>
      </c>
      <c r="E31" s="41">
        <v>24</v>
      </c>
      <c r="F31" s="43">
        <v>88.26</v>
      </c>
      <c r="G31" s="44"/>
      <c r="H31" s="44">
        <v>375</v>
      </c>
      <c r="I31" s="49">
        <f t="shared" si="2"/>
        <v>112.26</v>
      </c>
    </row>
    <row r="32" s="1" customFormat="1" ht="30" customHeight="1" spans="1:9">
      <c r="A32" s="17">
        <v>25</v>
      </c>
      <c r="B32" s="18" t="s">
        <v>40</v>
      </c>
      <c r="C32" s="41">
        <f t="shared" si="1"/>
        <v>79.54</v>
      </c>
      <c r="D32" s="45"/>
      <c r="E32" s="41">
        <v>17.1</v>
      </c>
      <c r="F32" s="43">
        <v>62.44</v>
      </c>
      <c r="G32" s="44"/>
      <c r="H32" s="44"/>
      <c r="I32" s="49">
        <f t="shared" si="2"/>
        <v>79.54</v>
      </c>
    </row>
    <row r="33" s="1" customFormat="1" ht="30" customHeight="1" spans="1:9">
      <c r="A33" s="17">
        <v>26</v>
      </c>
      <c r="B33" s="18" t="s">
        <v>41</v>
      </c>
      <c r="C33" s="41">
        <f t="shared" si="1"/>
        <v>54.84</v>
      </c>
      <c r="D33" s="45"/>
      <c r="E33" s="41">
        <v>14</v>
      </c>
      <c r="F33" s="43">
        <v>40.84</v>
      </c>
      <c r="G33" s="44"/>
      <c r="H33" s="44"/>
      <c r="I33" s="49">
        <f t="shared" si="2"/>
        <v>54.84</v>
      </c>
    </row>
    <row r="34" s="1" customFormat="1" ht="30" customHeight="1" spans="1:9">
      <c r="A34" s="17">
        <v>27</v>
      </c>
      <c r="B34" s="18" t="s">
        <v>42</v>
      </c>
      <c r="C34" s="41">
        <f t="shared" si="1"/>
        <v>830.99</v>
      </c>
      <c r="D34" s="42">
        <v>300</v>
      </c>
      <c r="E34" s="41">
        <v>375.1</v>
      </c>
      <c r="F34" s="43">
        <v>155.89</v>
      </c>
      <c r="G34" s="44"/>
      <c r="H34" s="44">
        <v>300</v>
      </c>
      <c r="I34" s="49">
        <f t="shared" si="2"/>
        <v>530.99</v>
      </c>
    </row>
    <row r="35" s="1" customFormat="1" ht="30" customHeight="1" spans="1:9">
      <c r="A35" s="17">
        <v>28</v>
      </c>
      <c r="B35" s="18" t="s">
        <v>43</v>
      </c>
      <c r="C35" s="41">
        <f t="shared" si="1"/>
        <v>96.9</v>
      </c>
      <c r="D35" s="42"/>
      <c r="E35" s="41">
        <v>21.2</v>
      </c>
      <c r="F35" s="43">
        <v>75.7</v>
      </c>
      <c r="G35" s="44"/>
      <c r="H35" s="44"/>
      <c r="I35" s="49">
        <f t="shared" si="2"/>
        <v>96.9</v>
      </c>
    </row>
    <row r="36" s="1" customFormat="1" ht="30" customHeight="1" spans="1:9">
      <c r="A36" s="17">
        <v>29</v>
      </c>
      <c r="B36" s="18" t="s">
        <v>44</v>
      </c>
      <c r="C36" s="41">
        <f t="shared" si="1"/>
        <v>1324.43</v>
      </c>
      <c r="D36" s="42">
        <v>150</v>
      </c>
      <c r="E36" s="41">
        <v>83.9</v>
      </c>
      <c r="F36" s="43">
        <v>90.53</v>
      </c>
      <c r="G36" s="44">
        <v>1000</v>
      </c>
      <c r="H36" s="44">
        <v>150</v>
      </c>
      <c r="I36" s="49">
        <f t="shared" si="2"/>
        <v>1174.43</v>
      </c>
    </row>
    <row r="37" s="1" customFormat="1" ht="30" customHeight="1" spans="1:9">
      <c r="A37" s="17">
        <v>30</v>
      </c>
      <c r="B37" s="18" t="s">
        <v>45</v>
      </c>
      <c r="C37" s="41">
        <f t="shared" si="1"/>
        <v>52.01</v>
      </c>
      <c r="D37" s="45"/>
      <c r="E37" s="41">
        <v>12.4</v>
      </c>
      <c r="F37" s="43">
        <v>39.61</v>
      </c>
      <c r="G37" s="44"/>
      <c r="H37" s="44"/>
      <c r="I37" s="49">
        <f t="shared" si="2"/>
        <v>52.01</v>
      </c>
    </row>
    <row r="38" s="1" customFormat="1" ht="30" customHeight="1" spans="1:9">
      <c r="A38" s="17">
        <v>31</v>
      </c>
      <c r="B38" s="18" t="s">
        <v>46</v>
      </c>
      <c r="C38" s="41">
        <f t="shared" si="1"/>
        <v>271.81</v>
      </c>
      <c r="D38" s="45"/>
      <c r="E38" s="41">
        <v>199.1</v>
      </c>
      <c r="F38" s="43">
        <v>72.71</v>
      </c>
      <c r="G38" s="44"/>
      <c r="H38" s="44"/>
      <c r="I38" s="49">
        <f t="shared" si="2"/>
        <v>271.81</v>
      </c>
    </row>
    <row r="39" s="1" customFormat="1" ht="30" customHeight="1" spans="1:9">
      <c r="A39" s="17">
        <v>32</v>
      </c>
      <c r="B39" s="18" t="s">
        <v>47</v>
      </c>
      <c r="C39" s="41">
        <f t="shared" si="1"/>
        <v>232.43</v>
      </c>
      <c r="D39" s="42">
        <v>150</v>
      </c>
      <c r="E39" s="41">
        <v>31.7</v>
      </c>
      <c r="F39" s="43">
        <v>50.73</v>
      </c>
      <c r="G39" s="44"/>
      <c r="H39" s="44">
        <v>150</v>
      </c>
      <c r="I39" s="49">
        <f t="shared" si="2"/>
        <v>82.43</v>
      </c>
    </row>
    <row r="40" s="1" customFormat="1" ht="30" customHeight="1" spans="1:9">
      <c r="A40" s="17">
        <v>33</v>
      </c>
      <c r="B40" s="18" t="s">
        <v>48</v>
      </c>
      <c r="C40" s="41">
        <f t="shared" si="1"/>
        <v>239.99</v>
      </c>
      <c r="D40" s="42">
        <v>150</v>
      </c>
      <c r="E40" s="41">
        <v>18.9</v>
      </c>
      <c r="F40" s="43">
        <v>71.09</v>
      </c>
      <c r="G40" s="44"/>
      <c r="H40" s="44">
        <v>150</v>
      </c>
      <c r="I40" s="49">
        <f t="shared" ref="I40:I62" si="3">C40-H40</f>
        <v>89.99</v>
      </c>
    </row>
    <row r="41" s="1" customFormat="1" ht="30" customHeight="1" spans="1:9">
      <c r="A41" s="17">
        <v>34</v>
      </c>
      <c r="B41" s="18" t="s">
        <v>49</v>
      </c>
      <c r="C41" s="41">
        <f t="shared" si="1"/>
        <v>224.72</v>
      </c>
      <c r="D41" s="42">
        <v>75</v>
      </c>
      <c r="E41" s="41">
        <v>93.4</v>
      </c>
      <c r="F41" s="43">
        <v>56.32</v>
      </c>
      <c r="G41" s="44"/>
      <c r="H41" s="44">
        <v>75</v>
      </c>
      <c r="I41" s="49">
        <f t="shared" si="3"/>
        <v>149.72</v>
      </c>
    </row>
    <row r="42" s="1" customFormat="1" ht="30" customHeight="1" spans="1:9">
      <c r="A42" s="17">
        <v>35</v>
      </c>
      <c r="B42" s="18" t="s">
        <v>50</v>
      </c>
      <c r="C42" s="41">
        <f t="shared" si="1"/>
        <v>217.48</v>
      </c>
      <c r="D42" s="42">
        <v>105</v>
      </c>
      <c r="E42" s="41">
        <v>23.7</v>
      </c>
      <c r="F42" s="43">
        <v>88.78</v>
      </c>
      <c r="G42" s="44"/>
      <c r="H42" s="44">
        <v>105</v>
      </c>
      <c r="I42" s="49">
        <f t="shared" si="3"/>
        <v>112.48</v>
      </c>
    </row>
    <row r="43" s="1" customFormat="1" ht="30" customHeight="1" spans="1:9">
      <c r="A43" s="17">
        <v>36</v>
      </c>
      <c r="B43" s="18" t="s">
        <v>51</v>
      </c>
      <c r="C43" s="41">
        <f t="shared" si="1"/>
        <v>130.68</v>
      </c>
      <c r="D43" s="45"/>
      <c r="E43" s="41">
        <v>91.2</v>
      </c>
      <c r="F43" s="43">
        <v>39.48</v>
      </c>
      <c r="G43" s="44"/>
      <c r="H43" s="44"/>
      <c r="I43" s="49">
        <f t="shared" si="3"/>
        <v>130.68</v>
      </c>
    </row>
    <row r="44" s="1" customFormat="1" ht="30" customHeight="1" spans="1:9">
      <c r="A44" s="17">
        <v>37</v>
      </c>
      <c r="B44" s="18" t="s">
        <v>52</v>
      </c>
      <c r="C44" s="41">
        <f t="shared" si="1"/>
        <v>382.92</v>
      </c>
      <c r="D44" s="46">
        <v>150</v>
      </c>
      <c r="E44" s="41">
        <v>136.8</v>
      </c>
      <c r="F44" s="43">
        <v>96.12</v>
      </c>
      <c r="G44" s="44"/>
      <c r="H44" s="44">
        <v>150</v>
      </c>
      <c r="I44" s="49">
        <f t="shared" si="3"/>
        <v>232.92</v>
      </c>
    </row>
    <row r="45" s="1" customFormat="1" ht="30" customHeight="1" spans="1:9">
      <c r="A45" s="17">
        <v>38</v>
      </c>
      <c r="B45" s="18" t="s">
        <v>53</v>
      </c>
      <c r="C45" s="41">
        <f t="shared" si="1"/>
        <v>100.15</v>
      </c>
      <c r="D45" s="45"/>
      <c r="E45" s="41">
        <v>34.2</v>
      </c>
      <c r="F45" s="43">
        <v>65.95</v>
      </c>
      <c r="G45" s="44"/>
      <c r="H45" s="44"/>
      <c r="I45" s="49">
        <f t="shared" si="3"/>
        <v>100.15</v>
      </c>
    </row>
    <row r="46" s="1" customFormat="1" ht="30" customHeight="1" spans="1:9">
      <c r="A46" s="17">
        <v>39</v>
      </c>
      <c r="B46" s="18" t="s">
        <v>54</v>
      </c>
      <c r="C46" s="41">
        <f t="shared" si="1"/>
        <v>76.14</v>
      </c>
      <c r="D46" s="45"/>
      <c r="E46" s="41">
        <v>23.2</v>
      </c>
      <c r="F46" s="43">
        <v>52.94</v>
      </c>
      <c r="G46" s="44"/>
      <c r="H46" s="44"/>
      <c r="I46" s="49">
        <f t="shared" si="3"/>
        <v>76.14</v>
      </c>
    </row>
    <row r="47" s="1" customFormat="1" ht="30" customHeight="1" spans="1:9">
      <c r="A47" s="17">
        <v>40</v>
      </c>
      <c r="B47" s="18" t="s">
        <v>55</v>
      </c>
      <c r="C47" s="41">
        <f t="shared" si="1"/>
        <v>100.4</v>
      </c>
      <c r="D47" s="45"/>
      <c r="E47" s="41">
        <v>100.4</v>
      </c>
      <c r="F47" s="43"/>
      <c r="G47" s="44"/>
      <c r="H47" s="44"/>
      <c r="I47" s="49">
        <f t="shared" si="3"/>
        <v>100.4</v>
      </c>
    </row>
    <row r="48" s="1" customFormat="1" ht="30" customHeight="1" spans="1:9">
      <c r="A48" s="17">
        <v>41</v>
      </c>
      <c r="B48" s="18" t="s">
        <v>56</v>
      </c>
      <c r="C48" s="41">
        <f t="shared" si="1"/>
        <v>61.4</v>
      </c>
      <c r="D48" s="45"/>
      <c r="E48" s="41">
        <v>16.2</v>
      </c>
      <c r="F48" s="43">
        <v>45.2</v>
      </c>
      <c r="G48" s="44"/>
      <c r="H48" s="44"/>
      <c r="I48" s="49">
        <f t="shared" si="3"/>
        <v>61.4</v>
      </c>
    </row>
    <row r="49" s="1" customFormat="1" ht="30" customHeight="1" spans="1:9">
      <c r="A49" s="17">
        <v>42</v>
      </c>
      <c r="B49" s="18" t="s">
        <v>57</v>
      </c>
      <c r="C49" s="41">
        <f t="shared" si="1"/>
        <v>38.73</v>
      </c>
      <c r="D49" s="45"/>
      <c r="E49" s="41">
        <v>13.3</v>
      </c>
      <c r="F49" s="43">
        <v>25.43</v>
      </c>
      <c r="G49" s="44"/>
      <c r="H49" s="44"/>
      <c r="I49" s="49">
        <f t="shared" si="3"/>
        <v>38.73</v>
      </c>
    </row>
    <row r="50" s="1" customFormat="1" ht="30" customHeight="1" spans="1:9">
      <c r="A50" s="17">
        <v>43</v>
      </c>
      <c r="B50" s="18" t="s">
        <v>58</v>
      </c>
      <c r="C50" s="41">
        <f t="shared" si="1"/>
        <v>51.08</v>
      </c>
      <c r="D50" s="45"/>
      <c r="E50" s="41">
        <v>23.5</v>
      </c>
      <c r="F50" s="43">
        <v>27.58</v>
      </c>
      <c r="G50" s="44"/>
      <c r="H50" s="44"/>
      <c r="I50" s="49">
        <f t="shared" si="3"/>
        <v>51.08</v>
      </c>
    </row>
    <row r="51" s="1" customFormat="1" ht="30" customHeight="1" spans="1:9">
      <c r="A51" s="17">
        <v>44</v>
      </c>
      <c r="B51" s="18" t="s">
        <v>59</v>
      </c>
      <c r="C51" s="41">
        <f t="shared" si="1"/>
        <v>82.5</v>
      </c>
      <c r="D51" s="45"/>
      <c r="E51" s="41">
        <v>76.1</v>
      </c>
      <c r="F51" s="43">
        <v>6.4</v>
      </c>
      <c r="G51" s="44"/>
      <c r="H51" s="44"/>
      <c r="I51" s="49">
        <f t="shared" si="3"/>
        <v>82.5</v>
      </c>
    </row>
    <row r="52" s="1" customFormat="1" ht="30" customHeight="1" spans="1:9">
      <c r="A52" s="17">
        <v>45</v>
      </c>
      <c r="B52" s="18" t="s">
        <v>60</v>
      </c>
      <c r="C52" s="41">
        <f t="shared" si="1"/>
        <v>42.02</v>
      </c>
      <c r="D52" s="45"/>
      <c r="E52" s="41">
        <v>9.7</v>
      </c>
      <c r="F52" s="43">
        <v>32.32</v>
      </c>
      <c r="G52" s="44"/>
      <c r="H52" s="44"/>
      <c r="I52" s="49">
        <f t="shared" si="3"/>
        <v>42.02</v>
      </c>
    </row>
    <row r="53" s="1" customFormat="1" ht="30" customHeight="1" spans="1:9">
      <c r="A53" s="17">
        <v>46</v>
      </c>
      <c r="B53" s="18" t="s">
        <v>61</v>
      </c>
      <c r="C53" s="41">
        <f t="shared" si="1"/>
        <v>85.15</v>
      </c>
      <c r="D53" s="45"/>
      <c r="E53" s="41">
        <v>37.8</v>
      </c>
      <c r="F53" s="43">
        <v>47.35</v>
      </c>
      <c r="G53" s="44"/>
      <c r="H53" s="44"/>
      <c r="I53" s="49">
        <f t="shared" si="3"/>
        <v>85.15</v>
      </c>
    </row>
    <row r="54" s="1" customFormat="1" ht="30" customHeight="1" spans="1:9">
      <c r="A54" s="17">
        <v>47</v>
      </c>
      <c r="B54" s="18" t="s">
        <v>62</v>
      </c>
      <c r="C54" s="41">
        <f t="shared" si="1"/>
        <v>147.79</v>
      </c>
      <c r="D54" s="45"/>
      <c r="E54" s="41">
        <v>63.7</v>
      </c>
      <c r="F54" s="43">
        <v>84.09</v>
      </c>
      <c r="G54" s="44"/>
      <c r="H54" s="44"/>
      <c r="I54" s="49">
        <f t="shared" si="3"/>
        <v>147.79</v>
      </c>
    </row>
    <row r="55" s="1" customFormat="1" ht="30" customHeight="1" spans="1:9">
      <c r="A55" s="17">
        <v>48</v>
      </c>
      <c r="B55" s="18" t="s">
        <v>63</v>
      </c>
      <c r="C55" s="41">
        <f t="shared" si="1"/>
        <v>26.35</v>
      </c>
      <c r="D55" s="45"/>
      <c r="E55" s="41">
        <v>9.7</v>
      </c>
      <c r="F55" s="43">
        <v>16.65</v>
      </c>
      <c r="G55" s="44"/>
      <c r="H55" s="44"/>
      <c r="I55" s="49">
        <f t="shared" si="3"/>
        <v>26.35</v>
      </c>
    </row>
    <row r="56" s="1" customFormat="1" ht="30" customHeight="1" spans="1:9">
      <c r="A56" s="17">
        <v>49</v>
      </c>
      <c r="B56" s="18" t="s">
        <v>64</v>
      </c>
      <c r="C56" s="41">
        <f t="shared" si="1"/>
        <v>128.3</v>
      </c>
      <c r="D56" s="42">
        <v>75</v>
      </c>
      <c r="E56" s="41">
        <v>36.3</v>
      </c>
      <c r="F56" s="43">
        <v>0</v>
      </c>
      <c r="G56" s="44">
        <v>17</v>
      </c>
      <c r="H56" s="44">
        <v>75</v>
      </c>
      <c r="I56" s="49">
        <f t="shared" si="3"/>
        <v>53.3</v>
      </c>
    </row>
    <row r="57" s="1" customFormat="1" ht="30" customHeight="1" spans="1:9">
      <c r="A57" s="17">
        <v>50</v>
      </c>
      <c r="B57" s="18" t="s">
        <v>65</v>
      </c>
      <c r="C57" s="41">
        <f t="shared" si="1"/>
        <v>117.4</v>
      </c>
      <c r="D57" s="42"/>
      <c r="E57" s="41">
        <v>46.9</v>
      </c>
      <c r="F57" s="43">
        <v>70.5</v>
      </c>
      <c r="G57" s="44"/>
      <c r="H57" s="44"/>
      <c r="I57" s="49">
        <f t="shared" si="3"/>
        <v>117.4</v>
      </c>
    </row>
    <row r="58" s="1" customFormat="1" ht="30" customHeight="1" spans="1:9">
      <c r="A58" s="17">
        <v>51</v>
      </c>
      <c r="B58" s="18" t="s">
        <v>66</v>
      </c>
      <c r="C58" s="41">
        <f t="shared" si="1"/>
        <v>339.96</v>
      </c>
      <c r="D58" s="42">
        <v>150</v>
      </c>
      <c r="E58" s="41">
        <v>100.6</v>
      </c>
      <c r="F58" s="43">
        <v>89.36</v>
      </c>
      <c r="G58" s="44"/>
      <c r="H58" s="44">
        <v>150</v>
      </c>
      <c r="I58" s="49">
        <f t="shared" si="3"/>
        <v>189.96</v>
      </c>
    </row>
    <row r="59" s="1" customFormat="1" ht="30" customHeight="1" spans="1:9">
      <c r="A59" s="17">
        <v>52</v>
      </c>
      <c r="B59" s="18" t="s">
        <v>67</v>
      </c>
      <c r="C59" s="41">
        <f t="shared" si="1"/>
        <v>331.99</v>
      </c>
      <c r="D59" s="42">
        <v>120</v>
      </c>
      <c r="E59" s="41">
        <v>166.4</v>
      </c>
      <c r="F59" s="43">
        <v>45.59</v>
      </c>
      <c r="G59" s="44"/>
      <c r="H59" s="44">
        <v>120</v>
      </c>
      <c r="I59" s="49">
        <f t="shared" si="3"/>
        <v>211.99</v>
      </c>
    </row>
    <row r="60" s="1" customFormat="1" ht="30" customHeight="1" spans="1:9">
      <c r="A60" s="17">
        <v>53</v>
      </c>
      <c r="B60" s="18" t="s">
        <v>68</v>
      </c>
      <c r="C60" s="41">
        <f t="shared" si="1"/>
        <v>444.54</v>
      </c>
      <c r="D60" s="42">
        <v>300</v>
      </c>
      <c r="E60" s="41">
        <v>49</v>
      </c>
      <c r="F60" s="43">
        <v>95.54</v>
      </c>
      <c r="G60" s="44"/>
      <c r="H60" s="44">
        <v>300</v>
      </c>
      <c r="I60" s="49">
        <f t="shared" si="3"/>
        <v>144.54</v>
      </c>
    </row>
    <row r="61" s="1" customFormat="1" ht="44" customHeight="1" spans="1:9">
      <c r="A61" s="17">
        <v>54</v>
      </c>
      <c r="B61" s="47" t="s">
        <v>69</v>
      </c>
      <c r="C61" s="41">
        <f t="shared" si="1"/>
        <v>150</v>
      </c>
      <c r="D61" s="42">
        <v>150</v>
      </c>
      <c r="E61" s="41"/>
      <c r="F61" s="48"/>
      <c r="G61" s="44"/>
      <c r="H61" s="44">
        <v>150</v>
      </c>
      <c r="I61" s="49">
        <f t="shared" si="3"/>
        <v>0</v>
      </c>
    </row>
  </sheetData>
  <mergeCells count="12">
    <mergeCell ref="A1:B1"/>
    <mergeCell ref="A2:I2"/>
    <mergeCell ref="A3:C3"/>
    <mergeCell ref="C4:G4"/>
    <mergeCell ref="E5:G5"/>
    <mergeCell ref="A7:B7"/>
    <mergeCell ref="A4:A6"/>
    <mergeCell ref="B4:B6"/>
    <mergeCell ref="C5:C6"/>
    <mergeCell ref="D5:D6"/>
    <mergeCell ref="H5:H6"/>
    <mergeCell ref="I4:I6"/>
  </mergeCells>
  <pageMargins left="0.511805555555556" right="0.354166666666667" top="0.904861111111111" bottom="0.747916666666667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view="pageBreakPreview" zoomScaleNormal="100" workbookViewId="0">
      <selection activeCell="P13" sqref="P13"/>
    </sheetView>
  </sheetViews>
  <sheetFormatPr defaultColWidth="9" defaultRowHeight="15.6"/>
  <cols>
    <col min="1" max="1" width="4.75" style="1" customWidth="1"/>
    <col min="2" max="2" width="8.62962962962963" style="1" customWidth="1"/>
    <col min="3" max="5" width="7.62962962962963" style="1" customWidth="1"/>
    <col min="6" max="6" width="10.5555555555556" style="1" customWidth="1"/>
    <col min="7" max="7" width="9.77777777777778" style="1" customWidth="1"/>
    <col min="8" max="8" width="10.8888888888889" style="1" customWidth="1"/>
    <col min="9" max="10" width="7.62962962962963" style="1" customWidth="1"/>
    <col min="11" max="11" width="8.25" style="2" customWidth="1"/>
    <col min="12" max="12" width="7.62962962962963" style="1" customWidth="1"/>
    <col min="13" max="16384" width="9" style="1"/>
  </cols>
  <sheetData>
    <row r="1" s="1" customFormat="1" spans="1:11">
      <c r="A1" s="3" t="s">
        <v>70</v>
      </c>
      <c r="B1" s="4"/>
      <c r="K1" s="2"/>
    </row>
    <row r="2" s="1" customFormat="1" ht="57.75" customHeight="1" spans="1:12">
      <c r="A2" s="5" t="s">
        <v>71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21.95" customHeight="1" spans="1:12">
      <c r="A3" s="6"/>
      <c r="B3" s="6"/>
      <c r="C3" s="7"/>
      <c r="D3" s="7"/>
      <c r="E3" s="7"/>
      <c r="F3" s="7"/>
      <c r="G3" s="7"/>
      <c r="H3" s="7"/>
      <c r="I3" s="7"/>
      <c r="J3" s="7"/>
      <c r="K3" s="25" t="s">
        <v>2</v>
      </c>
      <c r="L3" s="26"/>
    </row>
    <row r="4" s="1" customFormat="1" ht="100" customHeight="1" spans="1:12">
      <c r="A4" s="8" t="s">
        <v>3</v>
      </c>
      <c r="B4" s="8" t="s">
        <v>4</v>
      </c>
      <c r="C4" s="9" t="s">
        <v>72</v>
      </c>
      <c r="D4" s="10"/>
      <c r="E4" s="10"/>
      <c r="F4" s="10"/>
      <c r="G4" s="10"/>
      <c r="H4" s="10"/>
      <c r="I4" s="10"/>
      <c r="J4" s="10"/>
      <c r="K4" s="27" t="s">
        <v>6</v>
      </c>
      <c r="L4" s="28" t="s">
        <v>7</v>
      </c>
    </row>
    <row r="5" s="1" customFormat="1" ht="36" customHeight="1" spans="1:12">
      <c r="A5" s="8"/>
      <c r="B5" s="8"/>
      <c r="C5" s="11" t="s">
        <v>73</v>
      </c>
      <c r="D5" s="12" t="s">
        <v>74</v>
      </c>
      <c r="E5" s="12" t="s">
        <v>75</v>
      </c>
      <c r="F5" s="12"/>
      <c r="G5" s="12" t="s">
        <v>76</v>
      </c>
      <c r="H5" s="12"/>
      <c r="I5" s="29" t="s">
        <v>77</v>
      </c>
      <c r="J5" s="29" t="s">
        <v>78</v>
      </c>
      <c r="K5" s="27" t="s">
        <v>79</v>
      </c>
      <c r="L5" s="28"/>
    </row>
    <row r="6" s="1" customFormat="1" ht="124.8" spans="1:12">
      <c r="A6" s="8"/>
      <c r="B6" s="8"/>
      <c r="C6" s="13"/>
      <c r="D6" s="12"/>
      <c r="E6" s="14" t="s">
        <v>80</v>
      </c>
      <c r="F6" s="14" t="s">
        <v>81</v>
      </c>
      <c r="G6" s="14" t="s">
        <v>82</v>
      </c>
      <c r="H6" s="14" t="s">
        <v>83</v>
      </c>
      <c r="I6" s="29"/>
      <c r="J6" s="29"/>
      <c r="K6" s="28"/>
      <c r="L6" s="28"/>
    </row>
    <row r="7" s="1" customFormat="1" ht="21.95" customHeight="1" spans="1:12">
      <c r="A7" s="8" t="s">
        <v>15</v>
      </c>
      <c r="B7" s="15"/>
      <c r="C7" s="16">
        <f t="shared" ref="C7:M7" si="0">SUM(C8:C21)</f>
        <v>32064</v>
      </c>
      <c r="D7" s="16">
        <f t="shared" si="0"/>
        <v>7000</v>
      </c>
      <c r="E7" s="16">
        <f t="shared" si="0"/>
        <v>216</v>
      </c>
      <c r="F7" s="16">
        <f t="shared" si="0"/>
        <v>1670</v>
      </c>
      <c r="G7" s="16">
        <f t="shared" si="0"/>
        <v>2145</v>
      </c>
      <c r="H7" s="16">
        <f t="shared" si="0"/>
        <v>566</v>
      </c>
      <c r="I7" s="16">
        <f t="shared" si="0"/>
        <v>19467</v>
      </c>
      <c r="J7" s="16">
        <f t="shared" si="0"/>
        <v>1000</v>
      </c>
      <c r="K7" s="16">
        <f t="shared" si="0"/>
        <v>18372</v>
      </c>
      <c r="L7" s="30">
        <f t="shared" ref="L7:L21" si="1">C7-K7</f>
        <v>13692</v>
      </c>
    </row>
    <row r="8" s="1" customFormat="1" ht="30" customHeight="1" spans="1:12">
      <c r="A8" s="17">
        <v>1</v>
      </c>
      <c r="B8" s="18" t="s">
        <v>26</v>
      </c>
      <c r="C8" s="19">
        <f t="shared" ref="C8:C21" si="2">SUM(D8:J8)</f>
        <v>1200</v>
      </c>
      <c r="D8" s="20"/>
      <c r="E8" s="20"/>
      <c r="F8" s="21"/>
      <c r="G8" s="20"/>
      <c r="H8" s="20"/>
      <c r="I8" s="21">
        <v>1200</v>
      </c>
      <c r="J8" s="21"/>
      <c r="K8" s="31">
        <v>1200</v>
      </c>
      <c r="L8" s="30">
        <f t="shared" si="1"/>
        <v>0</v>
      </c>
    </row>
    <row r="9" s="1" customFormat="1" ht="30" customHeight="1" spans="1:12">
      <c r="A9" s="17">
        <v>2</v>
      </c>
      <c r="B9" s="18" t="s">
        <v>27</v>
      </c>
      <c r="C9" s="19">
        <f t="shared" si="2"/>
        <v>1500</v>
      </c>
      <c r="D9" s="20"/>
      <c r="E9" s="20"/>
      <c r="F9" s="21"/>
      <c r="G9" s="20"/>
      <c r="H9" s="20"/>
      <c r="I9" s="21">
        <v>1500</v>
      </c>
      <c r="J9" s="21"/>
      <c r="K9" s="31">
        <v>2000</v>
      </c>
      <c r="L9" s="30">
        <f t="shared" si="1"/>
        <v>-500</v>
      </c>
    </row>
    <row r="10" s="1" customFormat="1" ht="30" customHeight="1" spans="1:12">
      <c r="A10" s="17">
        <v>3</v>
      </c>
      <c r="B10" s="18" t="s">
        <v>28</v>
      </c>
      <c r="C10" s="19">
        <f t="shared" si="2"/>
        <v>440</v>
      </c>
      <c r="D10" s="20"/>
      <c r="E10" s="20"/>
      <c r="F10" s="21">
        <v>440</v>
      </c>
      <c r="G10" s="20"/>
      <c r="H10" s="20"/>
      <c r="I10" s="21"/>
      <c r="J10" s="21"/>
      <c r="K10" s="31">
        <v>450</v>
      </c>
      <c r="L10" s="30">
        <f t="shared" si="1"/>
        <v>-10</v>
      </c>
    </row>
    <row r="11" s="1" customFormat="1" ht="30" customHeight="1" spans="1:12">
      <c r="A11" s="17">
        <v>4</v>
      </c>
      <c r="B11" s="18" t="s">
        <v>29</v>
      </c>
      <c r="C11" s="19">
        <f t="shared" si="2"/>
        <v>180</v>
      </c>
      <c r="D11" s="20"/>
      <c r="E11" s="20"/>
      <c r="F11" s="21">
        <v>180</v>
      </c>
      <c r="G11" s="20"/>
      <c r="H11" s="20"/>
      <c r="I11" s="21"/>
      <c r="J11" s="21"/>
      <c r="K11" s="31">
        <v>180</v>
      </c>
      <c r="L11" s="30">
        <f t="shared" si="1"/>
        <v>0</v>
      </c>
    </row>
    <row r="12" s="1" customFormat="1" ht="30" customHeight="1" spans="1:12">
      <c r="A12" s="17">
        <v>5</v>
      </c>
      <c r="B12" s="18" t="s">
        <v>33</v>
      </c>
      <c r="C12" s="19">
        <f t="shared" si="2"/>
        <v>1511.91</v>
      </c>
      <c r="D12" s="20"/>
      <c r="E12" s="20">
        <v>185</v>
      </c>
      <c r="F12" s="21"/>
      <c r="G12" s="20">
        <v>1326.91</v>
      </c>
      <c r="H12" s="20"/>
      <c r="I12" s="21"/>
      <c r="J12" s="21"/>
      <c r="K12" s="31">
        <v>1511.91</v>
      </c>
      <c r="L12" s="30">
        <f t="shared" si="1"/>
        <v>0</v>
      </c>
    </row>
    <row r="13" s="1" customFormat="1" ht="30" customHeight="1" spans="1:12">
      <c r="A13" s="17">
        <v>6</v>
      </c>
      <c r="B13" s="18" t="s">
        <v>35</v>
      </c>
      <c r="C13" s="19">
        <f t="shared" si="2"/>
        <v>849.09</v>
      </c>
      <c r="D13" s="20"/>
      <c r="E13" s="20">
        <v>31</v>
      </c>
      <c r="F13" s="21"/>
      <c r="G13" s="20">
        <v>818.09</v>
      </c>
      <c r="H13" s="20"/>
      <c r="I13" s="21"/>
      <c r="J13" s="21"/>
      <c r="K13" s="31">
        <v>849.09</v>
      </c>
      <c r="L13" s="30">
        <f t="shared" si="1"/>
        <v>0</v>
      </c>
    </row>
    <row r="14" s="1" customFormat="1" ht="30" customHeight="1" spans="1:12">
      <c r="A14" s="17">
        <v>7</v>
      </c>
      <c r="B14" s="18" t="s">
        <v>38</v>
      </c>
      <c r="C14" s="19">
        <f t="shared" si="2"/>
        <v>14700</v>
      </c>
      <c r="D14" s="20">
        <v>7000</v>
      </c>
      <c r="E14" s="20"/>
      <c r="F14" s="21">
        <v>300</v>
      </c>
      <c r="G14" s="20"/>
      <c r="H14" s="22">
        <v>500</v>
      </c>
      <c r="I14" s="21">
        <v>6900</v>
      </c>
      <c r="J14" s="21"/>
      <c r="K14" s="31">
        <v>1800</v>
      </c>
      <c r="L14" s="30">
        <f t="shared" si="1"/>
        <v>12900</v>
      </c>
    </row>
    <row r="15" s="1" customFormat="1" ht="30" customHeight="1" spans="1:12">
      <c r="A15" s="17">
        <v>8</v>
      </c>
      <c r="B15" s="18" t="s">
        <v>39</v>
      </c>
      <c r="C15" s="19">
        <f t="shared" si="2"/>
        <v>2300</v>
      </c>
      <c r="D15" s="20"/>
      <c r="E15" s="20"/>
      <c r="F15" s="21">
        <v>300</v>
      </c>
      <c r="G15" s="20"/>
      <c r="H15" s="20"/>
      <c r="I15" s="21">
        <v>2000</v>
      </c>
      <c r="J15" s="21"/>
      <c r="K15" s="31">
        <v>2300</v>
      </c>
      <c r="L15" s="30">
        <f t="shared" si="1"/>
        <v>0</v>
      </c>
    </row>
    <row r="16" s="1" customFormat="1" ht="30" customHeight="1" spans="1:12">
      <c r="A16" s="17">
        <v>9</v>
      </c>
      <c r="B16" s="18" t="s">
        <v>42</v>
      </c>
      <c r="C16" s="19">
        <f t="shared" si="2"/>
        <v>3000</v>
      </c>
      <c r="D16" s="20"/>
      <c r="E16" s="20"/>
      <c r="F16" s="21"/>
      <c r="G16" s="20"/>
      <c r="H16" s="20"/>
      <c r="I16" s="21">
        <v>3000</v>
      </c>
      <c r="J16" s="21"/>
      <c r="K16" s="31">
        <v>3000</v>
      </c>
      <c r="L16" s="30">
        <f t="shared" si="1"/>
        <v>0</v>
      </c>
    </row>
    <row r="17" s="1" customFormat="1" ht="30" customHeight="1" spans="1:12">
      <c r="A17" s="17">
        <v>10</v>
      </c>
      <c r="B17" s="18" t="s">
        <v>48</v>
      </c>
      <c r="C17" s="19">
        <f t="shared" si="2"/>
        <v>1000</v>
      </c>
      <c r="D17" s="20"/>
      <c r="E17" s="20"/>
      <c r="F17" s="21"/>
      <c r="G17" s="20"/>
      <c r="H17" s="20"/>
      <c r="I17" s="21"/>
      <c r="J17" s="21">
        <v>1000</v>
      </c>
      <c r="K17" s="31"/>
      <c r="L17" s="30">
        <f t="shared" si="1"/>
        <v>1000</v>
      </c>
    </row>
    <row r="18" s="1" customFormat="1" ht="30" customHeight="1" spans="1:12">
      <c r="A18" s="17">
        <v>11</v>
      </c>
      <c r="B18" s="18" t="s">
        <v>50</v>
      </c>
      <c r="C18" s="19">
        <f t="shared" si="2"/>
        <v>150</v>
      </c>
      <c r="D18" s="20"/>
      <c r="E18" s="20"/>
      <c r="F18" s="21">
        <v>150</v>
      </c>
      <c r="G18" s="20"/>
      <c r="H18" s="20"/>
      <c r="I18" s="21"/>
      <c r="J18" s="21"/>
      <c r="K18" s="31">
        <v>150</v>
      </c>
      <c r="L18" s="30">
        <f t="shared" si="1"/>
        <v>0</v>
      </c>
    </row>
    <row r="19" s="1" customFormat="1" ht="30" customHeight="1" spans="1:12">
      <c r="A19" s="17">
        <v>12</v>
      </c>
      <c r="B19" s="18" t="s">
        <v>54</v>
      </c>
      <c r="C19" s="19">
        <f t="shared" si="2"/>
        <v>4867</v>
      </c>
      <c r="D19" s="20"/>
      <c r="E19" s="20"/>
      <c r="F19" s="21"/>
      <c r="G19" s="20"/>
      <c r="H19" s="20"/>
      <c r="I19" s="21">
        <v>4867</v>
      </c>
      <c r="J19" s="21"/>
      <c r="K19" s="31">
        <v>4865</v>
      </c>
      <c r="L19" s="30">
        <f t="shared" si="1"/>
        <v>2</v>
      </c>
    </row>
    <row r="20" s="1" customFormat="1" ht="30" customHeight="1" spans="1:12">
      <c r="A20" s="17">
        <v>13</v>
      </c>
      <c r="B20" s="18" t="s">
        <v>59</v>
      </c>
      <c r="C20" s="19">
        <f t="shared" si="2"/>
        <v>300</v>
      </c>
      <c r="D20" s="20"/>
      <c r="E20" s="20"/>
      <c r="F20" s="21">
        <v>300</v>
      </c>
      <c r="G20" s="20"/>
      <c r="H20" s="20"/>
      <c r="I20" s="21"/>
      <c r="J20" s="21"/>
      <c r="K20" s="31"/>
      <c r="L20" s="30">
        <f t="shared" si="1"/>
        <v>300</v>
      </c>
    </row>
    <row r="21" s="1" customFormat="1" ht="48" customHeight="1" spans="1:12">
      <c r="A21" s="17">
        <v>14</v>
      </c>
      <c r="B21" s="23" t="s">
        <v>84</v>
      </c>
      <c r="C21" s="19">
        <f t="shared" si="2"/>
        <v>66</v>
      </c>
      <c r="D21" s="24"/>
      <c r="E21" s="24"/>
      <c r="F21" s="24"/>
      <c r="G21" s="24"/>
      <c r="H21" s="19">
        <v>66</v>
      </c>
      <c r="I21" s="24"/>
      <c r="J21" s="24"/>
      <c r="K21" s="19">
        <v>66</v>
      </c>
      <c r="L21" s="30">
        <f t="shared" si="1"/>
        <v>0</v>
      </c>
    </row>
  </sheetData>
  <mergeCells count="16">
    <mergeCell ref="A1:B1"/>
    <mergeCell ref="A2:L2"/>
    <mergeCell ref="A3:B3"/>
    <mergeCell ref="K3:L3"/>
    <mergeCell ref="C4:J4"/>
    <mergeCell ref="E5:F5"/>
    <mergeCell ref="G5:H5"/>
    <mergeCell ref="A7:B7"/>
    <mergeCell ref="A4:A6"/>
    <mergeCell ref="B4:B6"/>
    <mergeCell ref="C5:C6"/>
    <mergeCell ref="D5:D6"/>
    <mergeCell ref="I5:I6"/>
    <mergeCell ref="J5:J6"/>
    <mergeCell ref="K5:K6"/>
    <mergeCell ref="L4:L6"/>
  </mergeCells>
  <pageMargins left="0.511805555555556" right="0.511805555555556" top="0.865972222222222" bottom="0.590277777777778" header="0.5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耕地建设与利用</vt:lpstr>
      <vt:lpstr>渔业发展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</dc:creator>
  <cp:lastModifiedBy>王晨</cp:lastModifiedBy>
  <dcterms:created xsi:type="dcterms:W3CDTF">2015-06-05T18:19:00Z</dcterms:created>
  <cp:lastPrinted>2023-05-08T12:12:00Z</cp:lastPrinted>
  <dcterms:modified xsi:type="dcterms:W3CDTF">2023-06-16T03:23:43Z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F6667186CC1F490C8A46809E3F47BCAB_12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