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7" windowHeight="12480"/>
  </bookViews>
  <sheets>
    <sheet name="Sheet2" sheetId="2" r:id="rId1"/>
    <sheet name="范例" sheetId="3" r:id="rId2"/>
  </sheets>
  <calcPr calcId="144525"/>
</workbook>
</file>

<file path=xl/comments1.xml><?xml version="1.0" encoding="utf-8"?>
<comments xmlns="http://schemas.openxmlformats.org/spreadsheetml/2006/main">
  <authors>
    <author>王稳祥</author>
  </authors>
  <commentList>
    <comment ref="K7" authorId="0">
      <text>
        <r>
          <rPr>
            <b/>
            <sz val="9"/>
            <rFont val="宋体"/>
            <charset val="134"/>
          </rPr>
          <t>王稳祥:</t>
        </r>
        <r>
          <rPr>
            <sz val="9"/>
            <rFont val="宋体"/>
            <charset val="134"/>
          </rPr>
          <t xml:space="preserve">
预留比例未达到40%请提供说明</t>
        </r>
      </text>
    </comment>
  </commentList>
</comments>
</file>

<file path=xl/sharedStrings.xml><?xml version="1.0" encoding="utf-8"?>
<sst xmlns="http://schemas.openxmlformats.org/spreadsheetml/2006/main" count="86" uniqueCount="42">
  <si>
    <t>2022年政府采购促进中小企业发展政策执行情况统计表</t>
  </si>
  <si>
    <t xml:space="preserve"> 填报单位（盖章）：</t>
  </si>
  <si>
    <t xml:space="preserve">    </t>
  </si>
  <si>
    <t xml:space="preserve">   单位：元</t>
  </si>
  <si>
    <t>名  称</t>
  </si>
  <si>
    <t>面向中小企业预留份额情况</t>
  </si>
  <si>
    <t>预留项目执行情况
（截止2022年6月30日已完成招标项目）</t>
  </si>
  <si>
    <t>400万元（不含）以下的货物和服务
采购项目预留情况</t>
  </si>
  <si>
    <t>超过400万元的货物和服务采购项目预留情况</t>
  </si>
  <si>
    <t>全部采购项目预留情况</t>
  </si>
  <si>
    <t>采购项目
预算金额</t>
  </si>
  <si>
    <t>面向中小企业预留的采购项目预算金额</t>
  </si>
  <si>
    <t>预留份额1</t>
  </si>
  <si>
    <t>预留份额2</t>
  </si>
  <si>
    <t>采购项目预算
总金额</t>
  </si>
  <si>
    <t>面向中小企业预留的采购项目预算总金额</t>
  </si>
  <si>
    <t>预留份额3</t>
  </si>
  <si>
    <t>预留份额4</t>
  </si>
  <si>
    <t>采购项目
合同金额</t>
  </si>
  <si>
    <t>实际授予
中小企业的
合同金额</t>
  </si>
  <si>
    <t>实际份额</t>
  </si>
  <si>
    <t>公  式</t>
  </si>
  <si>
    <t>A1</t>
  </si>
  <si>
    <t>A2</t>
  </si>
  <si>
    <t>A3=A2/A1</t>
  </si>
  <si>
    <t>B1</t>
  </si>
  <si>
    <t>B2</t>
  </si>
  <si>
    <t>B3=B2/B1</t>
  </si>
  <si>
    <t>C1=A1+B1</t>
  </si>
  <si>
    <t>C2=A2+B3</t>
  </si>
  <si>
    <t>C3=(A1+B1*0.4)/(A1+B1)</t>
  </si>
  <si>
    <t>C4=C2/C1</t>
  </si>
  <si>
    <t>D1</t>
  </si>
  <si>
    <t>D2</t>
  </si>
  <si>
    <t>D3=D2/D1</t>
  </si>
  <si>
    <t>合  计</t>
  </si>
  <si>
    <t>1-6月执行情况</t>
  </si>
  <si>
    <t>7-12月预计情况</t>
  </si>
  <si>
    <r>
      <rPr>
        <sz val="12"/>
        <color theme="1"/>
        <rFont val="宋体"/>
        <charset val="134"/>
        <scheme val="minor"/>
      </rPr>
      <t>注：</t>
    </r>
    <r>
      <rPr>
        <sz val="11"/>
        <color theme="1"/>
        <rFont val="宋体"/>
        <charset val="134"/>
        <scheme val="minor"/>
      </rPr>
      <t>1.灰色单元格有公式，请勿填写。</t>
    </r>
  </si>
  <si>
    <t xml:space="preserve">    2.1-6月填写实际执行情况，7-12月填写预计情况，预留份额4（合计）比例未达到40%应作出说明。</t>
  </si>
  <si>
    <t xml:space="preserve">    3.市级预算单位、区镇预算单位分别由主管部门及区（镇）财政部门汇总上报。</t>
  </si>
  <si>
    <r>
      <rPr>
        <b/>
        <sz val="12"/>
        <color theme="1"/>
        <rFont val="宋体"/>
        <charset val="134"/>
        <scheme val="minor"/>
      </rPr>
      <t xml:space="preserve"> 填报单位（盖章）：</t>
    </r>
    <r>
      <rPr>
        <b/>
        <sz val="12"/>
        <color rgb="FFFF0000"/>
        <rFont val="宋体"/>
        <charset val="134"/>
        <scheme val="minor"/>
      </rPr>
      <t>太仓市XX局</t>
    </r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</si>
</sst>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42" formatCode="_ &quot;￥&quot;* #,##0_ ;_ &quot;￥&quot;* \-#,##0_ ;_ &quot;￥&quot;* &quot;-&quot;_ ;_ @_ "/>
    <numFmt numFmtId="41" formatCode="_ * #,##0_ ;_ * \-#,##0_ ;_ * &quot;-&quot;_ ;_ @_ "/>
    <numFmt numFmtId="177" formatCode="#,##0.00_ "/>
  </numFmts>
  <fonts count="28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1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0" fillId="10" borderId="10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10" fontId="2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 wrapText="1"/>
    </xf>
    <xf numFmtId="177" fontId="0" fillId="0" borderId="3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0" fontId="0" fillId="2" borderId="1" xfId="0" applyNumberFormat="1" applyFont="1" applyFill="1" applyBorder="1" applyAlignment="1">
      <alignment horizontal="center" vertical="center" wrapText="1"/>
    </xf>
    <xf numFmtId="1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0" fillId="2" borderId="1" xfId="0" applyNumberFormat="1" applyFont="1" applyFill="1" applyBorder="1" applyAlignment="1">
      <alignment horizontal="center" vertical="center" wrapText="1"/>
    </xf>
    <xf numFmtId="10" fontId="0" fillId="2" borderId="1" xfId="0" applyNumberFormat="1" applyFont="1" applyFill="1" applyBorder="1" applyAlignment="1" applyProtection="1">
      <alignment horizontal="center" vertical="center" wrapText="1"/>
    </xf>
    <xf numFmtId="176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10" fontId="0" fillId="0" borderId="0" xfId="0" applyNumberFormat="1" applyFont="1" applyFill="1" applyAlignment="1" applyProtection="1">
      <alignment horizontal="center" vertical="center" wrapText="1"/>
    </xf>
    <xf numFmtId="10" fontId="0" fillId="0" borderId="0" xfId="0" applyNumberFormat="1" applyFont="1" applyFill="1" applyAlignment="1" applyProtection="1">
      <alignment horizontal="center" vertical="center" wrapText="1"/>
      <protection locked="0"/>
    </xf>
    <xf numFmtId="176" fontId="0" fillId="0" borderId="0" xfId="0" applyNumberFormat="1" applyFont="1" applyFill="1" applyAlignment="1" applyProtection="1">
      <alignment horizontal="center" vertical="center" wrapText="1"/>
      <protection locked="0"/>
    </xf>
    <xf numFmtId="0" fontId="4" fillId="0" borderId="0" xfId="0" applyFont="1">
      <alignment vertical="center"/>
    </xf>
    <xf numFmtId="10" fontId="2" fillId="0" borderId="0" xfId="0" applyNumberFormat="1" applyFont="1">
      <alignment vertical="center"/>
    </xf>
    <xf numFmtId="177" fontId="0" fillId="0" borderId="4" xfId="0" applyNumberFormat="1" applyFont="1" applyBorder="1" applyAlignment="1">
      <alignment horizontal="center" vertical="center" wrapText="1"/>
    </xf>
    <xf numFmtId="10" fontId="0" fillId="2" borderId="1" xfId="0" applyNumberFormat="1" applyFill="1" applyBorder="1" applyAlignment="1">
      <alignment horizontal="center" vertical="center"/>
    </xf>
    <xf numFmtId="1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5" xfId="0" applyNumberFormat="1" applyFont="1" applyFill="1" applyBorder="1" applyAlignment="1" applyProtection="1">
      <alignment horizontal="center" vertical="center" wrapText="1"/>
    </xf>
    <xf numFmtId="10" fontId="0" fillId="2" borderId="5" xfId="0" applyNumberFormat="1" applyFill="1" applyBorder="1" applyAlignment="1">
      <alignment horizontal="center" vertical="center"/>
    </xf>
    <xf numFmtId="176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6" xfId="0" applyNumberFormat="1" applyFont="1" applyFill="1" applyBorder="1" applyAlignment="1" applyProtection="1">
      <alignment horizontal="center" vertical="center" wrapText="1"/>
    </xf>
    <xf numFmtId="10" fontId="0" fillId="2" borderId="6" xfId="0" applyNumberFormat="1" applyFill="1" applyBorder="1" applyAlignment="1">
      <alignment horizontal="center" vertical="center"/>
    </xf>
    <xf numFmtId="176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7" xfId="0" applyNumberFormat="1" applyFont="1" applyFill="1" applyBorder="1" applyAlignment="1" applyProtection="1">
      <alignment horizontal="center" vertical="center" wrapText="1"/>
    </xf>
    <xf numFmtId="10" fontId="0" fillId="2" borderId="7" xfId="0" applyNumberFormat="1" applyFill="1" applyBorder="1" applyAlignment="1">
      <alignment horizontal="center" vertical="center"/>
    </xf>
    <xf numFmtId="176" fontId="0" fillId="0" borderId="0" xfId="0" applyNumberFormat="1" applyFont="1" applyFill="1" applyAlignment="1" applyProtection="1">
      <alignment horizontal="center" vertical="center" wrapText="1"/>
    </xf>
    <xf numFmtId="10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5" xfId="0" applyNumberFormat="1" applyFont="1" applyFill="1" applyBorder="1" applyAlignment="1" applyProtection="1">
      <alignment horizontal="center" vertical="center" wrapText="1"/>
      <protection locked="0"/>
    </xf>
    <xf numFmtId="176" fontId="0" fillId="0" borderId="5" xfId="0" applyNumberFormat="1" applyFont="1" applyFill="1" applyBorder="1" applyAlignment="1" applyProtection="1">
      <alignment horizontal="center" vertical="center" wrapText="1"/>
    </xf>
    <xf numFmtId="176" fontId="0" fillId="0" borderId="6" xfId="0" applyNumberFormat="1" applyFont="1" applyFill="1" applyBorder="1" applyAlignment="1" applyProtection="1">
      <alignment horizontal="center" vertical="center" wrapText="1"/>
      <protection locked="0"/>
    </xf>
    <xf numFmtId="176" fontId="0" fillId="0" borderId="6" xfId="0" applyNumberFormat="1" applyFont="1" applyFill="1" applyBorder="1" applyAlignment="1" applyProtection="1">
      <alignment horizontal="center" vertical="center" wrapText="1"/>
    </xf>
    <xf numFmtId="176" fontId="0" fillId="0" borderId="7" xfId="0" applyNumberFormat="1" applyFont="1" applyFill="1" applyBorder="1" applyAlignment="1" applyProtection="1">
      <alignment horizontal="center" vertical="center" wrapText="1"/>
      <protection locked="0"/>
    </xf>
    <xf numFmtId="176" fontId="0" fillId="0" borderId="7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workbookViewId="0">
      <selection activeCell="F15" sqref="F15"/>
    </sheetView>
  </sheetViews>
  <sheetFormatPr defaultColWidth="9.02654867256637" defaultRowHeight="13.5"/>
  <cols>
    <col min="1" max="1" width="27.283185840708" customWidth="1"/>
    <col min="2" max="3" width="14.5398230088496" style="1" customWidth="1"/>
    <col min="4" max="4" width="14.5398230088496" style="2" customWidth="1"/>
    <col min="5" max="6" width="14.5398230088496" style="1" customWidth="1"/>
    <col min="7" max="7" width="14.5398230088496" style="2" customWidth="1"/>
    <col min="8" max="9" width="14.5398230088496" style="1" customWidth="1"/>
    <col min="10" max="11" width="14.5398230088496" style="2" customWidth="1"/>
    <col min="12" max="13" width="14.5398230088496" style="1" customWidth="1"/>
    <col min="14" max="14" width="14.5398230088496" style="2" customWidth="1"/>
  </cols>
  <sheetData>
    <row r="1" ht="4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40" customHeight="1" spans="1:14">
      <c r="A2" s="4" t="s">
        <v>1</v>
      </c>
      <c r="B2" s="5"/>
      <c r="C2" s="5"/>
      <c r="D2" s="6"/>
      <c r="E2" s="5"/>
      <c r="F2" s="7"/>
      <c r="G2" s="8"/>
      <c r="H2" s="7"/>
      <c r="I2" s="7"/>
      <c r="J2" s="8"/>
      <c r="K2" s="8"/>
      <c r="L2" s="7"/>
      <c r="M2" s="7" t="s">
        <v>2</v>
      </c>
      <c r="N2" s="28" t="s">
        <v>3</v>
      </c>
    </row>
    <row r="3" ht="25" customHeight="1" spans="1:14">
      <c r="A3" s="9" t="s">
        <v>4</v>
      </c>
      <c r="B3" s="10" t="s">
        <v>5</v>
      </c>
      <c r="C3" s="11"/>
      <c r="D3" s="12"/>
      <c r="E3" s="11"/>
      <c r="F3" s="11"/>
      <c r="G3" s="12"/>
      <c r="H3" s="11"/>
      <c r="I3" s="11"/>
      <c r="J3" s="12"/>
      <c r="K3" s="29"/>
      <c r="L3" s="13" t="s">
        <v>6</v>
      </c>
      <c r="M3" s="13"/>
      <c r="N3" s="14"/>
    </row>
    <row r="4" ht="42" customHeight="1" spans="1:14">
      <c r="A4" s="9"/>
      <c r="B4" s="13" t="s">
        <v>7</v>
      </c>
      <c r="C4" s="13"/>
      <c r="D4" s="14"/>
      <c r="E4" s="13" t="s">
        <v>8</v>
      </c>
      <c r="F4" s="13"/>
      <c r="G4" s="14"/>
      <c r="H4" s="13" t="s">
        <v>9</v>
      </c>
      <c r="I4" s="13"/>
      <c r="J4" s="14"/>
      <c r="K4" s="14"/>
      <c r="L4" s="13"/>
      <c r="M4" s="13"/>
      <c r="N4" s="14"/>
    </row>
    <row r="5" ht="51" customHeight="1" spans="1:14">
      <c r="A5" s="9"/>
      <c r="B5" s="15" t="s">
        <v>10</v>
      </c>
      <c r="C5" s="15" t="s">
        <v>11</v>
      </c>
      <c r="D5" s="16" t="s">
        <v>12</v>
      </c>
      <c r="E5" s="15" t="s">
        <v>10</v>
      </c>
      <c r="F5" s="15" t="s">
        <v>11</v>
      </c>
      <c r="G5" s="17" t="s">
        <v>13</v>
      </c>
      <c r="H5" s="18" t="s">
        <v>14</v>
      </c>
      <c r="I5" s="18" t="s">
        <v>15</v>
      </c>
      <c r="J5" s="16" t="s">
        <v>16</v>
      </c>
      <c r="K5" s="16" t="s">
        <v>17</v>
      </c>
      <c r="L5" s="15" t="s">
        <v>18</v>
      </c>
      <c r="M5" s="15" t="s">
        <v>19</v>
      </c>
      <c r="N5" s="30" t="s">
        <v>20</v>
      </c>
    </row>
    <row r="6" ht="50" customHeight="1" spans="1:14">
      <c r="A6" s="9" t="s">
        <v>21</v>
      </c>
      <c r="B6" s="15" t="s">
        <v>22</v>
      </c>
      <c r="C6" s="15" t="s">
        <v>23</v>
      </c>
      <c r="D6" s="16" t="s">
        <v>24</v>
      </c>
      <c r="E6" s="15" t="s">
        <v>25</v>
      </c>
      <c r="F6" s="15" t="s">
        <v>26</v>
      </c>
      <c r="G6" s="16" t="s">
        <v>27</v>
      </c>
      <c r="H6" s="18" t="s">
        <v>28</v>
      </c>
      <c r="I6" s="18" t="s">
        <v>29</v>
      </c>
      <c r="J6" s="16" t="s">
        <v>30</v>
      </c>
      <c r="K6" s="16" t="s">
        <v>31</v>
      </c>
      <c r="L6" s="15" t="s">
        <v>32</v>
      </c>
      <c r="M6" s="15" t="s">
        <v>33</v>
      </c>
      <c r="N6" s="30" t="s">
        <v>34</v>
      </c>
    </row>
    <row r="7" ht="25" customHeight="1" spans="1:14">
      <c r="A7" s="9" t="s">
        <v>35</v>
      </c>
      <c r="B7" s="18">
        <f>SUM(B8:B9)</f>
        <v>0</v>
      </c>
      <c r="C7" s="18">
        <f>SUM(C8:C9)</f>
        <v>0</v>
      </c>
      <c r="D7" s="19" t="e">
        <f>C7/B7</f>
        <v>#DIV/0!</v>
      </c>
      <c r="E7" s="18">
        <f>SUM(E8:E9)</f>
        <v>0</v>
      </c>
      <c r="F7" s="18">
        <f>SUM(F8:F9)</f>
        <v>0</v>
      </c>
      <c r="G7" s="17" t="e">
        <f>F7/E7</f>
        <v>#DIV/0!</v>
      </c>
      <c r="H7" s="20">
        <f>B7+E7</f>
        <v>0</v>
      </c>
      <c r="I7" s="20">
        <f>C7+F7</f>
        <v>0</v>
      </c>
      <c r="J7" s="17" t="e">
        <f>(B7+E7*0.4)/(B7+E7)</f>
        <v>#DIV/0!</v>
      </c>
      <c r="K7" s="31" t="e">
        <f>I7/H7</f>
        <v>#DIV/0!</v>
      </c>
      <c r="L7" s="44"/>
      <c r="M7" s="45"/>
      <c r="N7" s="34" t="e">
        <f>M7/L7</f>
        <v>#DIV/0!</v>
      </c>
    </row>
    <row r="8" ht="25" customHeight="1" spans="1:14">
      <c r="A8" s="9" t="s">
        <v>36</v>
      </c>
      <c r="B8" s="15"/>
      <c r="C8" s="15"/>
      <c r="D8" s="19" t="e">
        <f>C8/B8</f>
        <v>#DIV/0!</v>
      </c>
      <c r="E8" s="15"/>
      <c r="F8" s="15"/>
      <c r="G8" s="17" t="e">
        <f>F8/E8</f>
        <v>#DIV/0!</v>
      </c>
      <c r="H8" s="20">
        <f>B8+E8</f>
        <v>0</v>
      </c>
      <c r="I8" s="20">
        <f>C8+F8</f>
        <v>0</v>
      </c>
      <c r="J8" s="17" t="e">
        <f>(B8+E8*0.4)/(B8+E8)</f>
        <v>#DIV/0!</v>
      </c>
      <c r="K8" s="17" t="e">
        <f>I8/H8</f>
        <v>#DIV/0!</v>
      </c>
      <c r="L8" s="46"/>
      <c r="M8" s="47"/>
      <c r="N8" s="37"/>
    </row>
    <row r="9" ht="25" customHeight="1" spans="1:14">
      <c r="A9" s="9" t="s">
        <v>37</v>
      </c>
      <c r="B9" s="15"/>
      <c r="C9" s="15"/>
      <c r="D9" s="19" t="e">
        <f>C9/B9</f>
        <v>#DIV/0!</v>
      </c>
      <c r="E9" s="15"/>
      <c r="F9" s="15"/>
      <c r="G9" s="17" t="e">
        <f>F9/E9</f>
        <v>#DIV/0!</v>
      </c>
      <c r="H9" s="20">
        <f>B9+E9</f>
        <v>0</v>
      </c>
      <c r="I9" s="20">
        <f>C9+F9</f>
        <v>0</v>
      </c>
      <c r="J9" s="17" t="e">
        <f>(B9+E9*0.4)/(B9+E9)</f>
        <v>#DIV/0!</v>
      </c>
      <c r="K9" s="17" t="e">
        <f>I9/H9</f>
        <v>#DIV/0!</v>
      </c>
      <c r="L9" s="48"/>
      <c r="M9" s="49"/>
      <c r="N9" s="40"/>
    </row>
    <row r="10" ht="25" customHeight="1" spans="1:15">
      <c r="A10" s="22"/>
      <c r="B10" s="23"/>
      <c r="C10" s="23"/>
      <c r="D10" s="24"/>
      <c r="E10" s="23"/>
      <c r="F10" s="23"/>
      <c r="G10" s="25"/>
      <c r="H10" s="26"/>
      <c r="I10" s="26"/>
      <c r="J10" s="25"/>
      <c r="K10" s="25"/>
      <c r="L10" s="26"/>
      <c r="M10" s="41"/>
      <c r="N10" s="42"/>
      <c r="O10" s="43"/>
    </row>
    <row r="11" ht="25" customHeight="1" spans="1:1">
      <c r="A11" s="27" t="s">
        <v>38</v>
      </c>
    </row>
    <row r="12" ht="25" customHeight="1" spans="1:1">
      <c r="A12" t="s">
        <v>39</v>
      </c>
    </row>
    <row r="13" ht="25" customHeight="1" spans="1:1">
      <c r="A13" t="s">
        <v>40</v>
      </c>
    </row>
  </sheetData>
  <sheetProtection selectLockedCells="1" formatCells="0" formatColumns="0" formatRows="0" insertRows="0" insertColumns="0" insertHyperlinks="0" sort="0" autoFilter="0"/>
  <mergeCells count="11">
    <mergeCell ref="A1:N1"/>
    <mergeCell ref="A2:E2"/>
    <mergeCell ref="B3:K3"/>
    <mergeCell ref="B4:D4"/>
    <mergeCell ref="E4:G4"/>
    <mergeCell ref="H4:K4"/>
    <mergeCell ref="A3:A5"/>
    <mergeCell ref="L7:L9"/>
    <mergeCell ref="M7:M9"/>
    <mergeCell ref="N7:N9"/>
    <mergeCell ref="L3:N4"/>
  </mergeCells>
  <pageMargins left="0.393055555555556" right="0.393055555555556" top="1" bottom="1" header="0.5" footer="0.5"/>
  <pageSetup paperSize="9" scale="65" fitToHeight="0" orientation="landscape" horizontalDpi="600"/>
  <headerFooter/>
  <ignoredErrors>
    <ignoredError sqref="J7:K7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workbookViewId="0">
      <selection activeCell="A11" sqref="A11:E13"/>
    </sheetView>
  </sheetViews>
  <sheetFormatPr defaultColWidth="9.02654867256637" defaultRowHeight="13.5"/>
  <cols>
    <col min="1" max="1" width="27.283185840708" customWidth="1"/>
    <col min="2" max="3" width="14.5398230088496" style="1" customWidth="1"/>
    <col min="4" max="4" width="14.5398230088496" style="2" customWidth="1"/>
    <col min="5" max="6" width="14.5398230088496" style="1" customWidth="1"/>
    <col min="7" max="7" width="14.5398230088496" style="2" customWidth="1"/>
    <col min="8" max="9" width="14.5398230088496" style="1" customWidth="1"/>
    <col min="10" max="11" width="14.5398230088496" style="2" customWidth="1"/>
    <col min="12" max="13" width="14.5398230088496" style="1" customWidth="1"/>
    <col min="14" max="14" width="14.5398230088496" style="2" customWidth="1"/>
  </cols>
  <sheetData>
    <row r="1" ht="4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40" customHeight="1" spans="1:14">
      <c r="A2" s="4" t="s">
        <v>41</v>
      </c>
      <c r="B2" s="5"/>
      <c r="C2" s="5"/>
      <c r="D2" s="6"/>
      <c r="E2" s="5"/>
      <c r="F2" s="7"/>
      <c r="G2" s="8"/>
      <c r="H2" s="7"/>
      <c r="I2" s="7"/>
      <c r="J2" s="8"/>
      <c r="K2" s="8"/>
      <c r="L2" s="7"/>
      <c r="M2" s="7" t="s">
        <v>2</v>
      </c>
      <c r="N2" s="28" t="s">
        <v>3</v>
      </c>
    </row>
    <row r="3" ht="25" customHeight="1" spans="1:14">
      <c r="A3" s="9" t="s">
        <v>4</v>
      </c>
      <c r="B3" s="10" t="s">
        <v>5</v>
      </c>
      <c r="C3" s="11"/>
      <c r="D3" s="12"/>
      <c r="E3" s="11"/>
      <c r="F3" s="11"/>
      <c r="G3" s="12"/>
      <c r="H3" s="11"/>
      <c r="I3" s="11"/>
      <c r="J3" s="12"/>
      <c r="K3" s="29"/>
      <c r="L3" s="13" t="s">
        <v>6</v>
      </c>
      <c r="M3" s="13"/>
      <c r="N3" s="14"/>
    </row>
    <row r="4" ht="42" customHeight="1" spans="1:14">
      <c r="A4" s="9"/>
      <c r="B4" s="13" t="s">
        <v>7</v>
      </c>
      <c r="C4" s="13"/>
      <c r="D4" s="14"/>
      <c r="E4" s="13" t="s">
        <v>8</v>
      </c>
      <c r="F4" s="13"/>
      <c r="G4" s="14"/>
      <c r="H4" s="13" t="s">
        <v>9</v>
      </c>
      <c r="I4" s="13"/>
      <c r="J4" s="14"/>
      <c r="K4" s="14"/>
      <c r="L4" s="13"/>
      <c r="M4" s="13"/>
      <c r="N4" s="14"/>
    </row>
    <row r="5" ht="51" customHeight="1" spans="1:14">
      <c r="A5" s="9"/>
      <c r="B5" s="15" t="s">
        <v>10</v>
      </c>
      <c r="C5" s="15" t="s">
        <v>11</v>
      </c>
      <c r="D5" s="16" t="s">
        <v>12</v>
      </c>
      <c r="E5" s="15" t="s">
        <v>10</v>
      </c>
      <c r="F5" s="15" t="s">
        <v>11</v>
      </c>
      <c r="G5" s="17" t="s">
        <v>13</v>
      </c>
      <c r="H5" s="18" t="s">
        <v>14</v>
      </c>
      <c r="I5" s="18" t="s">
        <v>15</v>
      </c>
      <c r="J5" s="16" t="s">
        <v>16</v>
      </c>
      <c r="K5" s="16" t="s">
        <v>17</v>
      </c>
      <c r="L5" s="15" t="s">
        <v>18</v>
      </c>
      <c r="M5" s="15" t="s">
        <v>19</v>
      </c>
      <c r="N5" s="30" t="s">
        <v>20</v>
      </c>
    </row>
    <row r="6" ht="50" customHeight="1" spans="1:14">
      <c r="A6" s="9" t="s">
        <v>21</v>
      </c>
      <c r="B6" s="15" t="s">
        <v>22</v>
      </c>
      <c r="C6" s="15" t="s">
        <v>23</v>
      </c>
      <c r="D6" s="16" t="s">
        <v>24</v>
      </c>
      <c r="E6" s="15" t="s">
        <v>25</v>
      </c>
      <c r="F6" s="15" t="s">
        <v>26</v>
      </c>
      <c r="G6" s="16" t="s">
        <v>27</v>
      </c>
      <c r="H6" s="18" t="s">
        <v>28</v>
      </c>
      <c r="I6" s="18" t="s">
        <v>29</v>
      </c>
      <c r="J6" s="16" t="s">
        <v>30</v>
      </c>
      <c r="K6" s="16" t="s">
        <v>31</v>
      </c>
      <c r="L6" s="15" t="s">
        <v>32</v>
      </c>
      <c r="M6" s="15" t="s">
        <v>33</v>
      </c>
      <c r="N6" s="30" t="s">
        <v>34</v>
      </c>
    </row>
    <row r="7" ht="25" customHeight="1" spans="1:14">
      <c r="A7" s="9" t="s">
        <v>35</v>
      </c>
      <c r="B7" s="18">
        <f t="shared" ref="B7:F7" si="0">SUM(B8:B9)</f>
        <v>2500000</v>
      </c>
      <c r="C7" s="18">
        <f t="shared" si="0"/>
        <v>2300000</v>
      </c>
      <c r="D7" s="19">
        <f t="shared" ref="D7:D9" si="1">C7/B7</f>
        <v>0.92</v>
      </c>
      <c r="E7" s="18">
        <f t="shared" si="0"/>
        <v>12000000</v>
      </c>
      <c r="F7" s="18">
        <f t="shared" si="0"/>
        <v>4250000</v>
      </c>
      <c r="G7" s="17">
        <f t="shared" ref="G7:G9" si="2">F7/E7</f>
        <v>0.354166666666667</v>
      </c>
      <c r="H7" s="20">
        <f t="shared" ref="H7:H9" si="3">B7+E7</f>
        <v>14500000</v>
      </c>
      <c r="I7" s="20">
        <f t="shared" ref="I7:I9" si="4">C7+F7</f>
        <v>6550000</v>
      </c>
      <c r="J7" s="17">
        <f t="shared" ref="J7:J9" si="5">(B7+E7*0.4)/(B7+E7)</f>
        <v>0.503448275862069</v>
      </c>
      <c r="K7" s="31">
        <f t="shared" ref="K7:K9" si="6">I7/H7</f>
        <v>0.451724137931034</v>
      </c>
      <c r="L7" s="32">
        <v>4000000</v>
      </c>
      <c r="M7" s="33">
        <v>2500000</v>
      </c>
      <c r="N7" s="34">
        <f>M7/L7</f>
        <v>0.625</v>
      </c>
    </row>
    <row r="8" ht="25" customHeight="1" spans="1:14">
      <c r="A8" s="9" t="s">
        <v>36</v>
      </c>
      <c r="B8" s="21">
        <v>1000000</v>
      </c>
      <c r="C8" s="21">
        <v>900000</v>
      </c>
      <c r="D8" s="19">
        <f t="shared" si="1"/>
        <v>0.9</v>
      </c>
      <c r="E8" s="21">
        <v>5000000</v>
      </c>
      <c r="F8" s="21">
        <v>1250000</v>
      </c>
      <c r="G8" s="17">
        <f t="shared" si="2"/>
        <v>0.25</v>
      </c>
      <c r="H8" s="20">
        <f t="shared" si="3"/>
        <v>6000000</v>
      </c>
      <c r="I8" s="20">
        <f t="shared" si="4"/>
        <v>2150000</v>
      </c>
      <c r="J8" s="17">
        <f t="shared" si="5"/>
        <v>0.5</v>
      </c>
      <c r="K8" s="17">
        <f t="shared" si="6"/>
        <v>0.358333333333333</v>
      </c>
      <c r="L8" s="35"/>
      <c r="M8" s="36"/>
      <c r="N8" s="37"/>
    </row>
    <row r="9" ht="25" customHeight="1" spans="1:14">
      <c r="A9" s="9" t="s">
        <v>37</v>
      </c>
      <c r="B9" s="21">
        <v>1500000</v>
      </c>
      <c r="C9" s="21">
        <v>1400000</v>
      </c>
      <c r="D9" s="19">
        <f t="shared" si="1"/>
        <v>0.933333333333333</v>
      </c>
      <c r="E9" s="21">
        <v>7000000</v>
      </c>
      <c r="F9" s="21">
        <v>3000000</v>
      </c>
      <c r="G9" s="17">
        <f t="shared" si="2"/>
        <v>0.428571428571429</v>
      </c>
      <c r="H9" s="20">
        <f t="shared" si="3"/>
        <v>8500000</v>
      </c>
      <c r="I9" s="20">
        <f t="shared" si="4"/>
        <v>4400000</v>
      </c>
      <c r="J9" s="17">
        <f t="shared" si="5"/>
        <v>0.505882352941176</v>
      </c>
      <c r="K9" s="17">
        <f t="shared" si="6"/>
        <v>0.517647058823529</v>
      </c>
      <c r="L9" s="38"/>
      <c r="M9" s="39"/>
      <c r="N9" s="40"/>
    </row>
    <row r="10" ht="25" customHeight="1" spans="1:15">
      <c r="A10" s="22"/>
      <c r="B10" s="23"/>
      <c r="C10" s="23"/>
      <c r="D10" s="24"/>
      <c r="E10" s="23"/>
      <c r="F10" s="23"/>
      <c r="G10" s="25"/>
      <c r="H10" s="26"/>
      <c r="I10" s="26"/>
      <c r="J10" s="25"/>
      <c r="K10" s="25"/>
      <c r="L10" s="26"/>
      <c r="M10" s="41"/>
      <c r="N10" s="42"/>
      <c r="O10" s="43"/>
    </row>
    <row r="11" ht="25" customHeight="1" spans="1:1">
      <c r="A11" s="27" t="s">
        <v>38</v>
      </c>
    </row>
    <row r="12" ht="25" customHeight="1" spans="1:1">
      <c r="A12" t="s">
        <v>39</v>
      </c>
    </row>
    <row r="13" ht="25" customHeight="1" spans="1:1">
      <c r="A13" t="s">
        <v>40</v>
      </c>
    </row>
  </sheetData>
  <sheetProtection selectLockedCells="1" formatCells="0" formatColumns="0" formatRows="0" insertRows="0" insertColumns="0" insertHyperlinks="0" sort="0" autoFilter="0"/>
  <mergeCells count="11">
    <mergeCell ref="A1:N1"/>
    <mergeCell ref="A2:E2"/>
    <mergeCell ref="B3:K3"/>
    <mergeCell ref="B4:D4"/>
    <mergeCell ref="E4:G4"/>
    <mergeCell ref="H4:K4"/>
    <mergeCell ref="A3:A5"/>
    <mergeCell ref="L7:L9"/>
    <mergeCell ref="M7:M9"/>
    <mergeCell ref="N7:N9"/>
    <mergeCell ref="L3:N4"/>
  </mergeCells>
  <pageMargins left="0.393055555555556" right="0.393055555555556" top="1" bottom="1" header="0.5" footer="0.5"/>
  <pageSetup paperSize="9" scale="65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范例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王稳祥</cp:lastModifiedBy>
  <dcterms:created xsi:type="dcterms:W3CDTF">2022-02-15T02:49:00Z</dcterms:created>
  <dcterms:modified xsi:type="dcterms:W3CDTF">2022-06-30T06:04:06Z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B0170C560E324C58B09AC100A482BBB7</vt:lpwstr>
  </property>
  <property fmtid="{D5CDD505-2E9C-101B-9397-08002B2CF9AE}" pid="3" name="KSOProductBuildVer">
    <vt:lpwstr>2052-11.1.0.11744</vt:lpwstr>
  </property>
</Properties>
</file>