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59"/>
  </bookViews>
  <sheets>
    <sheet name="三大农机" sheetId="28" r:id="rId1"/>
    <sheet name="三大农机汇总表" sheetId="26" r:id="rId2"/>
    <sheet name="产地烘干机" sheetId="29" r:id="rId3"/>
    <sheet name="维保补贴" sheetId="31" r:id="rId4"/>
  </sheets>
  <definedNames>
    <definedName name="_xlnm._FilterDatabase" localSheetId="2" hidden="1">产地烘干机!$A$3:$K$348</definedName>
    <definedName name="_xlnm._FilterDatabase" localSheetId="0" hidden="1">三大农机!$A$3:$M$904</definedName>
    <definedName name="_xlnm.Print_Titles" localSheetId="0">三大农机!$1:$2</definedName>
    <definedName name="_xlnm.Print_Titles" localSheetId="3">维保补贴!$1:$5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H8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新牌照为苏05N8195</t>
        </r>
      </text>
    </comment>
  </commentList>
</comments>
</file>

<file path=xl/sharedStrings.xml><?xml version="1.0" encoding="utf-8"?>
<sst xmlns="http://schemas.openxmlformats.org/spreadsheetml/2006/main" count="10870" uniqueCount="2256">
  <si>
    <t>附表1-1：</t>
  </si>
  <si>
    <t>2024年太仓市“政府购买农机维修保养服务”项目检查情况公示（除烘干机外）</t>
  </si>
  <si>
    <t>序号</t>
  </si>
  <si>
    <t>镇</t>
  </si>
  <si>
    <t>村（社区）</t>
  </si>
  <si>
    <t>机具类型</t>
  </si>
  <si>
    <t>品牌型号</t>
  </si>
  <si>
    <t>功率
（马力）</t>
  </si>
  <si>
    <t>机主</t>
  </si>
  <si>
    <t>牌号或
备案号</t>
  </si>
  <si>
    <t>购置日期</t>
  </si>
  <si>
    <t>车架号</t>
  </si>
  <si>
    <t>是否带
驾驶室</t>
  </si>
  <si>
    <t>检查结果</t>
  </si>
  <si>
    <t>备注</t>
  </si>
  <si>
    <t>城厢镇</t>
  </si>
  <si>
    <t>新农村</t>
  </si>
  <si>
    <t>大中型拖拉机</t>
  </si>
  <si>
    <t>东方红 LY1204d</t>
  </si>
  <si>
    <t>太仓市惠农农机服务专业合作社</t>
  </si>
  <si>
    <t>苏05N8753</t>
  </si>
  <si>
    <t>是</t>
  </si>
  <si>
    <t>合格</t>
  </si>
  <si>
    <t>苏05N8759</t>
  </si>
  <si>
    <t>东方红 LX750</t>
  </si>
  <si>
    <t>苏05N8116</t>
  </si>
  <si>
    <t>否</t>
  </si>
  <si>
    <t>苏05N8118</t>
  </si>
  <si>
    <t>苏05N8115</t>
  </si>
  <si>
    <t>苏05N8119</t>
  </si>
  <si>
    <t>久保田 M954KQ</t>
  </si>
  <si>
    <t>苏05N8129</t>
  </si>
  <si>
    <t>MC12156</t>
  </si>
  <si>
    <t>太仓市乐胜农场专业合作社</t>
  </si>
  <si>
    <t>苏05N8858</t>
  </si>
  <si>
    <t>MC20543</t>
  </si>
  <si>
    <t>苏05N8856</t>
  </si>
  <si>
    <t>MC20677</t>
  </si>
  <si>
    <t>苏05N8126</t>
  </si>
  <si>
    <t>MC13830</t>
  </si>
  <si>
    <t>苏05N8128</t>
  </si>
  <si>
    <t>MC13833</t>
  </si>
  <si>
    <t>全喂入收割机</t>
  </si>
  <si>
    <t>久保田4LZ-5B8</t>
  </si>
  <si>
    <t>苏0580760</t>
  </si>
  <si>
    <t>QW001083</t>
  </si>
  <si>
    <t>苏0580758</t>
  </si>
  <si>
    <t>QW001080</t>
  </si>
  <si>
    <r>
      <rPr>
        <sz val="11"/>
        <color rgb="FF000000"/>
        <rFont val="宋体"/>
        <charset val="134"/>
      </rPr>
      <t>全喂入收</t>
    </r>
    <r>
      <rPr>
        <sz val="11"/>
        <color theme="1"/>
        <rFont val="宋体"/>
        <charset val="134"/>
      </rPr>
      <t>割机</t>
    </r>
  </si>
  <si>
    <t>久保田4LZ-2.5(PRO688Q)</t>
  </si>
  <si>
    <t>苏0580642</t>
  </si>
  <si>
    <t>QL22717</t>
  </si>
  <si>
    <t>苏0580639</t>
  </si>
  <si>
    <t>QL22657</t>
  </si>
  <si>
    <t>苏0580641</t>
  </si>
  <si>
    <t>QL22668</t>
  </si>
  <si>
    <t>苏0580643</t>
  </si>
  <si>
    <t>QL22347</t>
  </si>
  <si>
    <t>苏0580396</t>
  </si>
  <si>
    <t>QJ2295</t>
  </si>
  <si>
    <t>苏0580331</t>
  </si>
  <si>
    <t>QJ2503</t>
  </si>
  <si>
    <t>苏0580395</t>
  </si>
  <si>
    <t>QJ2265</t>
  </si>
  <si>
    <t>苏0580363</t>
  </si>
  <si>
    <t>QJ2607</t>
  </si>
  <si>
    <t>半喂入收割机</t>
  </si>
  <si>
    <t>久保田4LBZ-172B(PRO888GM)</t>
  </si>
  <si>
    <t>苏0580428</t>
  </si>
  <si>
    <t>PG00177</t>
  </si>
  <si>
    <t>苏0580427</t>
  </si>
  <si>
    <t>PG00218</t>
  </si>
  <si>
    <t>苏0580271</t>
  </si>
  <si>
    <t>PG01006</t>
  </si>
  <si>
    <t>苏0580497</t>
  </si>
  <si>
    <t>PG00701</t>
  </si>
  <si>
    <t>插秧机</t>
  </si>
  <si>
    <t>久保田2ZGQ-6D1</t>
  </si>
  <si>
    <t>苏0580215</t>
  </si>
  <si>
    <t>NS31870</t>
  </si>
  <si>
    <t>苏0580217</t>
  </si>
  <si>
    <t>NS31972</t>
  </si>
  <si>
    <t>苏0580216</t>
  </si>
  <si>
    <t>NS31872</t>
  </si>
  <si>
    <t>苏0580218</t>
  </si>
  <si>
    <t>NS31984</t>
  </si>
  <si>
    <t>不合格</t>
  </si>
  <si>
    <t>已改为直播机</t>
  </si>
  <si>
    <t>苏0580228</t>
  </si>
  <si>
    <t>NS34009</t>
  </si>
  <si>
    <t>苏0580229</t>
  </si>
  <si>
    <t>NS33989</t>
  </si>
  <si>
    <t>久保田 2ZGQ-8D5</t>
  </si>
  <si>
    <t>苏0580227</t>
  </si>
  <si>
    <t>NX12851</t>
  </si>
  <si>
    <t>久保田2BDZ-10</t>
  </si>
  <si>
    <t>TCNJ-012</t>
  </si>
  <si>
    <t>KB000027</t>
  </si>
  <si>
    <t>永丰村</t>
  </si>
  <si>
    <t>东方红LF954S</t>
  </si>
  <si>
    <t>太仓市丰缘农场专业合作社</t>
  </si>
  <si>
    <t>苏05N8138</t>
  </si>
  <si>
    <t>久保田KUBOTA-M954KQ</t>
  </si>
  <si>
    <t>太仓市永丰农机服务专业合作社</t>
  </si>
  <si>
    <t>苏05N8136</t>
  </si>
  <si>
    <t>苏05N8135</t>
  </si>
  <si>
    <t>苏05N8139</t>
  </si>
  <si>
    <t>东方红LX804</t>
  </si>
  <si>
    <t>苏05N8141</t>
  </si>
  <si>
    <t>苏05N8133</t>
  </si>
  <si>
    <t>东方红LX754</t>
  </si>
  <si>
    <t>苏05N8131</t>
  </si>
  <si>
    <t>东方红LX750</t>
  </si>
  <si>
    <t>苏05N8140</t>
  </si>
  <si>
    <t>苏05N8130</t>
  </si>
  <si>
    <t>苏05N8142</t>
  </si>
  <si>
    <t>苏05N8132</t>
  </si>
  <si>
    <t>东方红LY1204d</t>
  </si>
  <si>
    <t>苏05N8786</t>
  </si>
  <si>
    <t>2020.10.29</t>
  </si>
  <si>
    <t>井关PZ60D</t>
  </si>
  <si>
    <t>苏0580028</t>
  </si>
  <si>
    <t>苏0580025</t>
  </si>
  <si>
    <t>久保田SPV-6CMD</t>
  </si>
  <si>
    <t>苏0580148</t>
  </si>
  <si>
    <t>NS20280</t>
  </si>
  <si>
    <t>苏0580149</t>
  </si>
  <si>
    <t>NS20303</t>
  </si>
  <si>
    <t>苏0580108</t>
  </si>
  <si>
    <t>NS20297</t>
  </si>
  <si>
    <t>苏0580164</t>
  </si>
  <si>
    <t>NS20299</t>
  </si>
  <si>
    <t>久保田SPV-8C</t>
  </si>
  <si>
    <t>苏0580270</t>
  </si>
  <si>
    <t>NC12232</t>
  </si>
  <si>
    <t>久保田4LBZ-172B（PRO888GM)</t>
  </si>
  <si>
    <t>苏0580502</t>
  </si>
  <si>
    <t>PG1078</t>
  </si>
  <si>
    <t>苏0580498</t>
  </si>
  <si>
    <t>PG00989</t>
  </si>
  <si>
    <t>无车牌</t>
  </si>
  <si>
    <t>苏0580408</t>
  </si>
  <si>
    <t>PG00219</t>
  </si>
  <si>
    <t>苏0580407</t>
  </si>
  <si>
    <t>PG00153</t>
  </si>
  <si>
    <t>苏0580406</t>
  </si>
  <si>
    <t>PG00251</t>
  </si>
  <si>
    <t>久保田4LZ-2.5（PRO888GM）</t>
  </si>
  <si>
    <t>苏0580720</t>
  </si>
  <si>
    <t>PA05157</t>
  </si>
  <si>
    <t>久保田4LZ-2.5（PRO688Q）</t>
  </si>
  <si>
    <t>苏0580319</t>
  </si>
  <si>
    <t>QL08248</t>
  </si>
  <si>
    <t>苏0580578</t>
  </si>
  <si>
    <t>BGE0663</t>
  </si>
  <si>
    <t>未保养</t>
  </si>
  <si>
    <t>苏0580556</t>
  </si>
  <si>
    <t>QY45660</t>
  </si>
  <si>
    <t>苏0580555</t>
  </si>
  <si>
    <t>QY46484</t>
  </si>
  <si>
    <t>苏0580327</t>
  </si>
  <si>
    <t>QL08157</t>
  </si>
  <si>
    <t>苏0580310</t>
  </si>
  <si>
    <t>QJ2168</t>
  </si>
  <si>
    <t>苏0580309</t>
  </si>
  <si>
    <t>QJ2229</t>
  </si>
  <si>
    <t>太仓市众惠农机服务专业合作社</t>
  </si>
  <si>
    <t>苏05N8143</t>
  </si>
  <si>
    <t>苏05N8145</t>
  </si>
  <si>
    <t>重复报</t>
  </si>
  <si>
    <t>苏0580107</t>
  </si>
  <si>
    <t>QL08176</t>
  </si>
  <si>
    <t>苏0580495</t>
  </si>
  <si>
    <t>PG00421</t>
  </si>
  <si>
    <t>苏0580357</t>
  </si>
  <si>
    <t>PG00243</t>
  </si>
  <si>
    <t>苏0580355</t>
  </si>
  <si>
    <t>PG00229</t>
  </si>
  <si>
    <t>苏0580300</t>
  </si>
  <si>
    <t>QJ2066</t>
  </si>
  <si>
    <t>电站村</t>
  </si>
  <si>
    <t>LS804</t>
  </si>
  <si>
    <t>太仓市电站生态园农产品产销专业合作社</t>
  </si>
  <si>
    <t>苏05N8875</t>
  </si>
  <si>
    <t>C200313102</t>
  </si>
  <si>
    <t>CFC704B</t>
  </si>
  <si>
    <t>苏05N8782</t>
  </si>
  <si>
    <t>H01300</t>
  </si>
  <si>
    <t>保东704A</t>
  </si>
  <si>
    <t>苏05N8899</t>
  </si>
  <si>
    <t>G206252</t>
  </si>
  <si>
    <t>万丰村</t>
  </si>
  <si>
    <t>久保田4LZ-4J（PR0988Q）</t>
  </si>
  <si>
    <t>太仓市城厢镇镇万丰农机专业合作社</t>
  </si>
  <si>
    <t>苏0580651</t>
  </si>
  <si>
    <t>QQ02264</t>
  </si>
  <si>
    <t>久保田4LBZ-172B(PR0888GM)</t>
  </si>
  <si>
    <t>苏0580421</t>
  </si>
  <si>
    <t>PG00208</t>
  </si>
  <si>
    <t>PG00718</t>
  </si>
  <si>
    <t>久保田4LZ-2.5(PR0688Q)</t>
  </si>
  <si>
    <t>苏0580299</t>
  </si>
  <si>
    <t>QJ2059</t>
  </si>
  <si>
    <t>QJ11701</t>
  </si>
  <si>
    <t>苏0580420</t>
  </si>
  <si>
    <t>PG00176</t>
  </si>
  <si>
    <t>苏0580403</t>
  </si>
  <si>
    <t>QJ11650</t>
  </si>
  <si>
    <t>苏0580293</t>
  </si>
  <si>
    <t>QJ2090</t>
  </si>
  <si>
    <t>久保田LZY-1.8(PR0688Q)</t>
  </si>
  <si>
    <t>苏0580487</t>
  </si>
  <si>
    <t>QG10266</t>
  </si>
  <si>
    <t>苏05N8165</t>
  </si>
  <si>
    <t>苏05N8156</t>
  </si>
  <si>
    <t>苏05N8155</t>
  </si>
  <si>
    <t>苏05N8166</t>
  </si>
  <si>
    <t>太仓市城厢镇镇万丰劳务合作社</t>
  </si>
  <si>
    <t>苏05N8158</t>
  </si>
  <si>
    <t>苏05N8159</t>
  </si>
  <si>
    <t>久保田M954-KQ</t>
  </si>
  <si>
    <t>太仓市海丰农场专业合作社</t>
  </si>
  <si>
    <t>苏05N8895</t>
  </si>
  <si>
    <t>M954-KQ#MC21836#</t>
  </si>
  <si>
    <t>苏05N8896</t>
  </si>
  <si>
    <t>M954-KQ#MC21719#</t>
  </si>
  <si>
    <t>久保田KUBOTA-M954-KQ</t>
  </si>
  <si>
    <t>苏05N8150</t>
  </si>
  <si>
    <t>MC13845</t>
  </si>
  <si>
    <t>苏05N8153</t>
  </si>
  <si>
    <t>MC12057</t>
  </si>
  <si>
    <t>常发CFG1204B</t>
  </si>
  <si>
    <t>太仓市城厢镇镇万丰村村民委员会</t>
  </si>
  <si>
    <t>苏05N8151</t>
  </si>
  <si>
    <t>B08524</t>
  </si>
  <si>
    <t>常发CFF804J</t>
  </si>
  <si>
    <t>苏05N8152</t>
  </si>
  <si>
    <t>B04678</t>
  </si>
  <si>
    <t>2016-022</t>
  </si>
  <si>
    <t>2017年</t>
  </si>
  <si>
    <t>久保田2ZGD-8DKSPV-8C</t>
  </si>
  <si>
    <t>苏0580236</t>
  </si>
  <si>
    <t>2020年</t>
  </si>
  <si>
    <t>H64210NE8M3012234</t>
  </si>
  <si>
    <t>苏0580235</t>
  </si>
  <si>
    <t>H64210NE8M3012230</t>
  </si>
  <si>
    <t>洋马2ZGQ-8D</t>
  </si>
  <si>
    <t>2016-023</t>
  </si>
  <si>
    <t>2016-024</t>
  </si>
  <si>
    <t>2016-025</t>
  </si>
  <si>
    <t>2014年</t>
  </si>
  <si>
    <t>井关PZ60</t>
  </si>
  <si>
    <t>G000428</t>
  </si>
  <si>
    <t>G000436</t>
  </si>
  <si>
    <t>苏05插秧80018</t>
  </si>
  <si>
    <t>2016年</t>
  </si>
  <si>
    <t>PD018633</t>
  </si>
  <si>
    <t>苏05插秧80020</t>
  </si>
  <si>
    <t>PD01937</t>
  </si>
  <si>
    <t>东林村</t>
  </si>
  <si>
    <t>久保田2ZQ-6B</t>
  </si>
  <si>
    <t>太仓市东林农机服务专业合作社</t>
  </si>
  <si>
    <t>苏0580021</t>
  </si>
  <si>
    <t>久保田2ZGQ-6B</t>
  </si>
  <si>
    <t>苏0580022</t>
  </si>
  <si>
    <t>久保田2ZGQ-6D</t>
  </si>
  <si>
    <t>苏0580237</t>
  </si>
  <si>
    <t>NS33693</t>
  </si>
  <si>
    <t>2016-026</t>
  </si>
  <si>
    <t>4GS9738</t>
  </si>
  <si>
    <t>2016-027</t>
  </si>
  <si>
    <t>4GQ3430</t>
  </si>
  <si>
    <t>2016-028</t>
  </si>
  <si>
    <t>4GS5269</t>
  </si>
  <si>
    <t>2016-029</t>
  </si>
  <si>
    <t>4GS9756</t>
  </si>
  <si>
    <t>久保田2ZGQ-6D(NSPU-68CMD)</t>
  </si>
  <si>
    <t>2016-042</t>
  </si>
  <si>
    <t>4GS6027</t>
  </si>
  <si>
    <t>2016-043</t>
  </si>
  <si>
    <t>4GP4598</t>
  </si>
  <si>
    <t>久保田2FH-1.8A(FSPV6)</t>
  </si>
  <si>
    <t>苏0580238</t>
  </si>
  <si>
    <t>NS33618</t>
  </si>
  <si>
    <t>洋马2ZGQ-6(VP6)</t>
  </si>
  <si>
    <t>苏0580032</t>
  </si>
  <si>
    <t>苏0580308</t>
  </si>
  <si>
    <t>PG00128</t>
  </si>
  <si>
    <t>苏0580425</t>
  </si>
  <si>
    <t>PG00183</t>
  </si>
  <si>
    <t>苏0580637</t>
  </si>
  <si>
    <t>PA02453</t>
  </si>
  <si>
    <t>沃得4LZ2.3</t>
  </si>
  <si>
    <t>苏0580352</t>
  </si>
  <si>
    <t>120413608F</t>
  </si>
  <si>
    <t>麦赛福格森S1204-C</t>
  </si>
  <si>
    <t>苏05N8726</t>
  </si>
  <si>
    <t>AKCM200CK5 273007</t>
  </si>
  <si>
    <t>麦赛福格森MF1204</t>
  </si>
  <si>
    <t>苏05N8063</t>
  </si>
  <si>
    <t>AKCM1204HH5 281008</t>
  </si>
  <si>
    <t>苏05N8065</t>
  </si>
  <si>
    <t>AGGM,1204LE5 090004</t>
  </si>
  <si>
    <t>苏05N8066</t>
  </si>
  <si>
    <t>AKCM1204EH5 281009</t>
  </si>
  <si>
    <t>乐星LS1004</t>
  </si>
  <si>
    <t>苏05N8068</t>
  </si>
  <si>
    <t>C200111136</t>
  </si>
  <si>
    <t>苏05N8069</t>
  </si>
  <si>
    <t>C20011166</t>
  </si>
  <si>
    <t>苏05N8070</t>
  </si>
  <si>
    <t>C200111165</t>
  </si>
  <si>
    <t>苏05N8071</t>
  </si>
  <si>
    <t>C200111191</t>
  </si>
  <si>
    <t>苏05N8072</t>
  </si>
  <si>
    <t>C200111192</t>
  </si>
  <si>
    <t>苏05N8073</t>
  </si>
  <si>
    <t>C200111186</t>
  </si>
  <si>
    <t>苏05N8075</t>
  </si>
  <si>
    <t>C200110985</t>
  </si>
  <si>
    <t>苏05N8076</t>
  </si>
  <si>
    <t>C200111189</t>
  </si>
  <si>
    <t>苏05N8078</t>
  </si>
  <si>
    <t>C200111188</t>
  </si>
  <si>
    <t>苏05N8079</t>
  </si>
  <si>
    <t>C200110982</t>
  </si>
  <si>
    <t>乐星LS804</t>
  </si>
  <si>
    <t>苏05N8080</t>
  </si>
  <si>
    <t>C200312227</t>
  </si>
  <si>
    <t>苏05N8081</t>
  </si>
  <si>
    <t>C200312246</t>
  </si>
  <si>
    <t>苏05N8082</t>
  </si>
  <si>
    <t>C200312244</t>
  </si>
  <si>
    <t>苏05N8083</t>
  </si>
  <si>
    <t>C200312229</t>
  </si>
  <si>
    <t>苏05N8085</t>
  </si>
  <si>
    <t>C200312245</t>
  </si>
  <si>
    <t>苏05N8086</t>
  </si>
  <si>
    <t>C200312225</t>
  </si>
  <si>
    <t>苏05N8088</t>
  </si>
  <si>
    <t>C200312228</t>
  </si>
  <si>
    <t>苏05N8089</t>
  </si>
  <si>
    <t>C200312247</t>
  </si>
  <si>
    <t>苏05N8090</t>
  </si>
  <si>
    <t>C200311958</t>
  </si>
  <si>
    <t>苏05N8091</t>
  </si>
  <si>
    <t>C200311965</t>
  </si>
  <si>
    <t>乐星LS904</t>
  </si>
  <si>
    <t>苏05N8092</t>
  </si>
  <si>
    <t>C200211793</t>
  </si>
  <si>
    <t>苏05N8093</t>
  </si>
  <si>
    <t>C200211792</t>
  </si>
  <si>
    <t>苏05N8095</t>
  </si>
  <si>
    <t>C200211795</t>
  </si>
  <si>
    <t>苏05N8096</t>
  </si>
  <si>
    <t>C200211800</t>
  </si>
  <si>
    <t>苏05N8098</t>
  </si>
  <si>
    <t>C200211796</t>
  </si>
  <si>
    <t>苏05N8099</t>
  </si>
  <si>
    <t>C200211801</t>
  </si>
  <si>
    <t>苏05N8100</t>
  </si>
  <si>
    <t>C200211798</t>
  </si>
  <si>
    <t>苏05N8101</t>
  </si>
  <si>
    <t>C200211733</t>
  </si>
  <si>
    <t>苏05N8102</t>
  </si>
  <si>
    <t>C200211797</t>
  </si>
  <si>
    <t>苏05N8103</t>
  </si>
  <si>
    <t>C200211799</t>
  </si>
  <si>
    <t>久保田M954</t>
  </si>
  <si>
    <t>苏05N8105</t>
  </si>
  <si>
    <t>东风1204-6A</t>
  </si>
  <si>
    <t>苏05N8916</t>
  </si>
  <si>
    <t>22BO6AD11155</t>
  </si>
  <si>
    <t>苏E05N8918</t>
  </si>
  <si>
    <t>22BO6AD11156</t>
  </si>
  <si>
    <t>苏05N8919</t>
  </si>
  <si>
    <t>22BO6AD11158</t>
  </si>
  <si>
    <t>苏05N8920</t>
  </si>
  <si>
    <t>22BO6AD11154</t>
  </si>
  <si>
    <t>苏05N8921</t>
  </si>
  <si>
    <t>22BO6AD11157</t>
  </si>
  <si>
    <t>沙溪镇</t>
  </si>
  <si>
    <t>庄西村</t>
  </si>
  <si>
    <t>常发804</t>
  </si>
  <si>
    <t>太仓市庄西农场专业合作社</t>
  </si>
  <si>
    <t>苏05N8441</t>
  </si>
  <si>
    <t>苏05N8442</t>
  </si>
  <si>
    <t>苏05N8436</t>
  </si>
  <si>
    <t>苏05N8438</t>
  </si>
  <si>
    <t>苏05N8439</t>
  </si>
  <si>
    <t>久保田954</t>
  </si>
  <si>
    <t>苏05N8440</t>
  </si>
  <si>
    <t>东风井关t954</t>
  </si>
  <si>
    <t>太仓市庄西农机专业合作社</t>
  </si>
  <si>
    <t>苏05N8019</t>
  </si>
  <si>
    <t>MB000655</t>
  </si>
  <si>
    <t>苏05N8018</t>
  </si>
  <si>
    <t>MB000659</t>
  </si>
  <si>
    <t>麦赛福格森mf1204</t>
  </si>
  <si>
    <t>苏05N8005</t>
  </si>
  <si>
    <t>AKCM1204HH5219012</t>
  </si>
  <si>
    <t>苏05N8003</t>
  </si>
  <si>
    <t>AKCM1204HH5281022</t>
  </si>
  <si>
    <t>麦赛福格森mf11004</t>
  </si>
  <si>
    <t>苏05N8011</t>
  </si>
  <si>
    <t>AKCM1004LG5067010</t>
  </si>
  <si>
    <t>久保田688</t>
  </si>
  <si>
    <t>苏0580558</t>
  </si>
  <si>
    <t>QY45873</t>
  </si>
  <si>
    <t>苏0580588</t>
  </si>
  <si>
    <t>QL04073</t>
  </si>
  <si>
    <t>久保田988</t>
  </si>
  <si>
    <t>苏0580620</t>
  </si>
  <si>
    <t>QQ00622</t>
  </si>
  <si>
    <t>苏0580619</t>
  </si>
  <si>
    <t>QQ00641</t>
  </si>
  <si>
    <t>沃得4LZ</t>
  </si>
  <si>
    <t>苏0580702</t>
  </si>
  <si>
    <t>ZRLJE309862</t>
  </si>
  <si>
    <t>久保田</t>
  </si>
  <si>
    <t>太仓市00313</t>
  </si>
  <si>
    <t>太仓市00314</t>
  </si>
  <si>
    <t>太仓市00278</t>
  </si>
  <si>
    <t>2016-007</t>
  </si>
  <si>
    <t>N722751</t>
  </si>
  <si>
    <t>2016-008</t>
  </si>
  <si>
    <t>N722621</t>
  </si>
  <si>
    <t>2016-006</t>
  </si>
  <si>
    <t>N722738</t>
  </si>
  <si>
    <t>苏0580132</t>
  </si>
  <si>
    <t>NM10145</t>
  </si>
  <si>
    <t>苏0580135</t>
  </si>
  <si>
    <t>NM10150</t>
  </si>
  <si>
    <t>半泾村</t>
  </si>
  <si>
    <t>常发CFG804AJ</t>
  </si>
  <si>
    <t>太仓市半泾农机专业合作社</t>
  </si>
  <si>
    <t>苏05N8415</t>
  </si>
  <si>
    <t>苏05N8416</t>
  </si>
  <si>
    <t>苏05N8420</t>
  </si>
  <si>
    <t>久保田M954KQ</t>
  </si>
  <si>
    <t>苏05N8773</t>
  </si>
  <si>
    <t>MC18352</t>
  </si>
  <si>
    <t>苏05N8778</t>
  </si>
  <si>
    <t>MC18378</t>
  </si>
  <si>
    <t>久保田(PRO988Q-Q)</t>
  </si>
  <si>
    <t>苏0580665</t>
  </si>
  <si>
    <t>QQ02601</t>
  </si>
  <si>
    <t>苏0580057</t>
  </si>
  <si>
    <t>NM10217</t>
  </si>
  <si>
    <t>苏0580058</t>
  </si>
  <si>
    <t>NM10167</t>
  </si>
  <si>
    <t>苏0580126</t>
  </si>
  <si>
    <t>NM10292</t>
  </si>
  <si>
    <t>凡山村</t>
  </si>
  <si>
    <t>太仓市凡山农场专业合作社</t>
  </si>
  <si>
    <t>苏05N8431</t>
  </si>
  <si>
    <t>MC14937</t>
  </si>
  <si>
    <t>苏05N8430</t>
  </si>
  <si>
    <t>常发</t>
  </si>
  <si>
    <t>苏05N8432</t>
  </si>
  <si>
    <t>苏05N8433</t>
  </si>
  <si>
    <t>苏05N8046</t>
  </si>
  <si>
    <t>MC15915</t>
  </si>
  <si>
    <t>久保田4LZ-4J(RO988Q-Q)</t>
  </si>
  <si>
    <t>苏0580646</t>
  </si>
  <si>
    <t>QQ02255</t>
  </si>
  <si>
    <t>苏0580442</t>
  </si>
  <si>
    <t>QJ5087</t>
  </si>
  <si>
    <t>SPU-68C</t>
  </si>
  <si>
    <t>2016-005</t>
  </si>
  <si>
    <t>洪泾村</t>
  </si>
  <si>
    <t>太仓市洪泾农场专业合作社</t>
  </si>
  <si>
    <t>N722652</t>
  </si>
  <si>
    <t>苏0580347</t>
  </si>
  <si>
    <t>QJ2634</t>
  </si>
  <si>
    <t>久保田588</t>
  </si>
  <si>
    <t>苏0580449</t>
  </si>
  <si>
    <t>P820563</t>
  </si>
  <si>
    <t>苏05N8388</t>
  </si>
  <si>
    <t>未年检</t>
  </si>
  <si>
    <t>苏05N8390</t>
  </si>
  <si>
    <t>苏05N8389</t>
  </si>
  <si>
    <t>苏05N8760</t>
  </si>
  <si>
    <t>TJ051120</t>
  </si>
  <si>
    <t>渠泾村</t>
  </si>
  <si>
    <t>太仓市聚丰农场专业合作社</t>
  </si>
  <si>
    <t>苏05N8423</t>
  </si>
  <si>
    <t>苏05N8425</t>
  </si>
  <si>
    <t>苏05N8031</t>
  </si>
  <si>
    <t>MC14300</t>
  </si>
  <si>
    <t>麦赛福格森</t>
  </si>
  <si>
    <t>太仓市勤丰农机</t>
  </si>
  <si>
    <t>苏05N8725</t>
  </si>
  <si>
    <t>2019年</t>
  </si>
  <si>
    <t>AKCMC290KH5040003</t>
  </si>
  <si>
    <t>苏05N8728</t>
  </si>
  <si>
    <t>TABMC290LF5359010</t>
  </si>
  <si>
    <t>苏05N8731</t>
  </si>
  <si>
    <t>AKCMC200CK5273015</t>
  </si>
  <si>
    <t>苏0580622</t>
  </si>
  <si>
    <t>QP05528</t>
  </si>
  <si>
    <t>苏0580721</t>
  </si>
  <si>
    <t>QS001881</t>
  </si>
  <si>
    <t>苏0580683</t>
  </si>
  <si>
    <t>QQ04083</t>
  </si>
  <si>
    <t>久保田888</t>
  </si>
  <si>
    <t>苏0580262</t>
  </si>
  <si>
    <t>PA00166</t>
  </si>
  <si>
    <t>苏0580722</t>
  </si>
  <si>
    <t>PA05154</t>
  </si>
  <si>
    <t>苏0580690</t>
  </si>
  <si>
    <t>PA04192</t>
  </si>
  <si>
    <t>00308</t>
  </si>
  <si>
    <t>2018年</t>
  </si>
  <si>
    <t>已改为撒肥机</t>
  </si>
  <si>
    <t>00281</t>
  </si>
  <si>
    <t>00280</t>
  </si>
  <si>
    <t>苏0580129</t>
  </si>
  <si>
    <t>NM10156</t>
  </si>
  <si>
    <t>苏0580128</t>
  </si>
  <si>
    <t>NM10157</t>
  </si>
  <si>
    <t>涂松村</t>
  </si>
  <si>
    <t>太仓市印东农场专业合作社</t>
  </si>
  <si>
    <t>苏05N8383</t>
  </si>
  <si>
    <t>2014年10月</t>
  </si>
  <si>
    <t>久保田SPU-68C</t>
  </si>
  <si>
    <t>太仓市00284</t>
  </si>
  <si>
    <t>久保田954-KQ</t>
  </si>
  <si>
    <t>苏05N8949</t>
  </si>
  <si>
    <t>KBUU5CDCCPCCOO744</t>
  </si>
  <si>
    <t>香塘村</t>
  </si>
  <si>
    <t>太仓市联丰农场专业合作社</t>
  </si>
  <si>
    <t>苏05N8421</t>
  </si>
  <si>
    <t>苏05N8422</t>
  </si>
  <si>
    <t>MC14261</t>
  </si>
  <si>
    <t>00282</t>
  </si>
  <si>
    <t>久保田NSPU-68CM</t>
  </si>
  <si>
    <t>久保田SPV-6CM</t>
  </si>
  <si>
    <t>苏0580703</t>
  </si>
  <si>
    <t>QS000843</t>
  </si>
  <si>
    <t>苏05N8768</t>
  </si>
  <si>
    <t>MC181116</t>
  </si>
  <si>
    <t>苏0580705</t>
  </si>
  <si>
    <t>QS000851</t>
  </si>
  <si>
    <t>新建村</t>
  </si>
  <si>
    <t>久保田4LZ</t>
  </si>
  <si>
    <t>太仓市岳东农场专业合作社</t>
  </si>
  <si>
    <t>苏0580686</t>
  </si>
  <si>
    <t>2019年10月18</t>
  </si>
  <si>
    <t>QQ03599</t>
  </si>
  <si>
    <t>苏0580317</t>
  </si>
  <si>
    <t>2013年5月10</t>
  </si>
  <si>
    <t>QJ11822</t>
  </si>
  <si>
    <t>苏0580559</t>
  </si>
  <si>
    <t>2015年7月2</t>
  </si>
  <si>
    <t>QY51935</t>
  </si>
  <si>
    <t>常发CFG804A</t>
  </si>
  <si>
    <t>苏05N8335</t>
  </si>
  <si>
    <t>2014年10月16</t>
  </si>
  <si>
    <t>BA4T0E00603</t>
  </si>
  <si>
    <t>苏05N8336</t>
  </si>
  <si>
    <t>BA4T0E00605</t>
  </si>
  <si>
    <t>苏0580169</t>
  </si>
  <si>
    <t>NS23758</t>
  </si>
  <si>
    <t>苏0580168</t>
  </si>
  <si>
    <t>NS23752</t>
  </si>
  <si>
    <t>印北村</t>
  </si>
  <si>
    <t>太仓市印北农场专业合作社</t>
  </si>
  <si>
    <t>苏05N8392</t>
  </si>
  <si>
    <t>苏05N8385</t>
  </si>
  <si>
    <t>久保田-M704K</t>
  </si>
  <si>
    <t>苏05N8061</t>
  </si>
  <si>
    <t>MA1587</t>
  </si>
  <si>
    <t>久保田PR0988Q-Q</t>
  </si>
  <si>
    <t>苏0580685</t>
  </si>
  <si>
    <t>CKJ0774</t>
  </si>
  <si>
    <t>太仓市00286</t>
  </si>
  <si>
    <t>太仓市00287</t>
  </si>
  <si>
    <t>苏0580053</t>
  </si>
  <si>
    <t>N722644</t>
  </si>
  <si>
    <t>纽荷兰-700</t>
  </si>
  <si>
    <t>蒋志强</t>
  </si>
  <si>
    <t>苏05N8393</t>
  </si>
  <si>
    <t>岳镇村</t>
  </si>
  <si>
    <t>太仓市岳镇农场专业合作社</t>
  </si>
  <si>
    <t>苏05N8331</t>
  </si>
  <si>
    <t>常发805</t>
  </si>
  <si>
    <t>苏05N8330</t>
  </si>
  <si>
    <t>00334</t>
  </si>
  <si>
    <t>中荷村</t>
  </si>
  <si>
    <t>太仓市中荷农场专业合作社</t>
  </si>
  <si>
    <t>苏05N8376</t>
  </si>
  <si>
    <t>苏05N8373</t>
  </si>
  <si>
    <t>苏05N8375</t>
  </si>
  <si>
    <t>常发CFG904AJ</t>
  </si>
  <si>
    <t>苏05N8378</t>
  </si>
  <si>
    <t>B05447</t>
  </si>
  <si>
    <t>苏05N8379</t>
  </si>
  <si>
    <t>B05445</t>
  </si>
  <si>
    <t>00343</t>
  </si>
  <si>
    <t>00299</t>
  </si>
  <si>
    <t>NM10298</t>
  </si>
  <si>
    <t>80255</t>
  </si>
  <si>
    <t>NS37672</t>
  </si>
  <si>
    <t>80254</t>
  </si>
  <si>
    <t>NS34002</t>
  </si>
  <si>
    <t>泰西村</t>
  </si>
  <si>
    <t>久保田 954</t>
  </si>
  <si>
    <t>太仓市泰西农机专业合作社</t>
  </si>
  <si>
    <t>苏05N8698</t>
  </si>
  <si>
    <t>MC16275</t>
  </si>
  <si>
    <t>苏05N8696</t>
  </si>
  <si>
    <t>MC16270</t>
  </si>
  <si>
    <t>苏05N8771</t>
  </si>
  <si>
    <t>MC18311</t>
  </si>
  <si>
    <t>苏05N8769</t>
  </si>
  <si>
    <t>MC18322</t>
  </si>
  <si>
    <t>苏05N8770</t>
  </si>
  <si>
    <t>MC18321</t>
  </si>
  <si>
    <t>常发 804</t>
  </si>
  <si>
    <t>苏05N8401</t>
  </si>
  <si>
    <t>常发 750</t>
  </si>
  <si>
    <t>苏05N8402</t>
  </si>
  <si>
    <t>久保田 888</t>
  </si>
  <si>
    <t>苏05 80438</t>
  </si>
  <si>
    <t>PG00276</t>
  </si>
  <si>
    <t>苏05 80500</t>
  </si>
  <si>
    <t>PG01007</t>
  </si>
  <si>
    <t>久保田 988</t>
  </si>
  <si>
    <t>苏05 80663</t>
  </si>
  <si>
    <t>QQ02685</t>
  </si>
  <si>
    <t>苏05 80657</t>
  </si>
  <si>
    <t>QQ02590</t>
  </si>
  <si>
    <t>苏05 80667</t>
  </si>
  <si>
    <t>QQ02691</t>
  </si>
  <si>
    <t>苏05 80655</t>
  </si>
  <si>
    <t>QQ02597</t>
  </si>
  <si>
    <t>苏05 80692</t>
  </si>
  <si>
    <t>QQ04804</t>
  </si>
  <si>
    <t>苏05 80710</t>
  </si>
  <si>
    <t>QS001086</t>
  </si>
  <si>
    <t>苏05 80709</t>
  </si>
  <si>
    <t>QS001073</t>
  </si>
  <si>
    <t>苏05 80706</t>
  </si>
  <si>
    <t>QS001084</t>
  </si>
  <si>
    <t>苏05 80708</t>
  </si>
  <si>
    <t>QS001121</t>
  </si>
  <si>
    <t>苏05 80183</t>
  </si>
  <si>
    <t>NM10273</t>
  </si>
  <si>
    <t>苏05 80182</t>
  </si>
  <si>
    <t>NM10303</t>
  </si>
  <si>
    <t>苏05 80123</t>
  </si>
  <si>
    <t>NM10267</t>
  </si>
  <si>
    <t>苏05 80124</t>
  </si>
  <si>
    <t>NM10256</t>
  </si>
  <si>
    <t>胜利村</t>
  </si>
  <si>
    <t>太仓市胜利农场专业合作社</t>
  </si>
  <si>
    <t>苏05N8362</t>
  </si>
  <si>
    <r>
      <rPr>
        <sz val="11"/>
        <color rgb="FF000000"/>
        <rFont val="宋体"/>
        <charset val="134"/>
      </rPr>
      <t>常发</t>
    </r>
    <r>
      <rPr>
        <sz val="11"/>
        <color theme="1"/>
        <rFont val="宋体"/>
        <charset val="134"/>
      </rPr>
      <t>CFG804AJ</t>
    </r>
  </si>
  <si>
    <t>苏05N8359</t>
  </si>
  <si>
    <t>苏05N8363</t>
  </si>
  <si>
    <r>
      <rPr>
        <sz val="11"/>
        <color rgb="FF000000"/>
        <rFont val="宋体"/>
        <charset val="134"/>
      </rPr>
      <t>常发</t>
    </r>
    <r>
      <rPr>
        <sz val="11"/>
        <color theme="1"/>
        <rFont val="宋体"/>
        <charset val="134"/>
      </rPr>
      <t>CFF904J</t>
    </r>
  </si>
  <si>
    <t>苏05N8361</t>
  </si>
  <si>
    <t>C01825</t>
  </si>
  <si>
    <t>苏05N8360</t>
  </si>
  <si>
    <t>B05439</t>
  </si>
  <si>
    <t>苏05N8780</t>
  </si>
  <si>
    <t>DR200615B</t>
  </si>
  <si>
    <r>
      <rPr>
        <sz val="11"/>
        <color rgb="FF000000"/>
        <rFont val="宋体"/>
        <charset val="134"/>
      </rPr>
      <t>东方红</t>
    </r>
    <r>
      <rPr>
        <sz val="11"/>
        <color theme="1"/>
        <rFont val="宋体"/>
        <charset val="134"/>
      </rPr>
      <t>SG904</t>
    </r>
  </si>
  <si>
    <t>苏05N8982</t>
  </si>
  <si>
    <t>*LX904( G4)*32316501*</t>
  </si>
  <si>
    <r>
      <rPr>
        <sz val="11"/>
        <color rgb="FF000000"/>
        <rFont val="宋体"/>
        <charset val="134"/>
      </rPr>
      <t>久保田</t>
    </r>
    <r>
      <rPr>
        <sz val="11"/>
        <color theme="1"/>
        <rFont val="宋体"/>
        <charset val="134"/>
      </rPr>
      <t>Q118</t>
    </r>
  </si>
  <si>
    <t>苏0580778</t>
  </si>
  <si>
    <t>H71100EPCD00423</t>
  </si>
  <si>
    <t>久保田4LZ-4J(PRO988Q-Q)</t>
  </si>
  <si>
    <t>苏0580661</t>
  </si>
  <si>
    <t>QP02492</t>
  </si>
  <si>
    <t>久保田PRO888GM</t>
  </si>
  <si>
    <t>苏0580783</t>
  </si>
  <si>
    <t>4LBZ-172B(PRO888GM)</t>
  </si>
  <si>
    <t>久保田spv-6CMD</t>
  </si>
  <si>
    <t>苏80219</t>
  </si>
  <si>
    <t>苏80220</t>
  </si>
  <si>
    <t>苏80221</t>
  </si>
  <si>
    <t xml:space="preserve"> 松南村</t>
  </si>
  <si>
    <t>东方-750</t>
  </si>
  <si>
    <t>太仓市松南农场专业合作社</t>
  </si>
  <si>
    <t>苏05N8358</t>
  </si>
  <si>
    <t>苏05N8356</t>
  </si>
  <si>
    <t>久保田4LZ-6C8</t>
  </si>
  <si>
    <t>苏0580739</t>
  </si>
  <si>
    <t>HCOO1611</t>
  </si>
  <si>
    <t>苏0580741</t>
  </si>
  <si>
    <t>HCOO1265</t>
  </si>
  <si>
    <t>苏0580154</t>
  </si>
  <si>
    <t>苏0580156</t>
  </si>
  <si>
    <t>泥桥村</t>
  </si>
  <si>
    <t>约翰迪尔1004</t>
  </si>
  <si>
    <t>太仓市金桥农场专业合作社</t>
  </si>
  <si>
    <t>苏05N8751</t>
  </si>
  <si>
    <t>1N41004ETLA001139</t>
  </si>
  <si>
    <t>苏05N8406</t>
  </si>
  <si>
    <t>苏05N8408</t>
  </si>
  <si>
    <t>苏05N8409</t>
  </si>
  <si>
    <t>苏05N8832</t>
  </si>
  <si>
    <t>MC19986</t>
  </si>
  <si>
    <t>苏05N8833</t>
  </si>
  <si>
    <t>MC19475</t>
  </si>
  <si>
    <t>苏05N8839</t>
  </si>
  <si>
    <t>KUBOTA-M954KQ#MC20309#</t>
  </si>
  <si>
    <t>苏05N8841</t>
  </si>
  <si>
    <t>KUBOTA-M954KQ#MC20256#</t>
  </si>
  <si>
    <t>苏05N8840</t>
  </si>
  <si>
    <t>KUBOTA-M954KQ#MC20346#</t>
  </si>
  <si>
    <t>久保田 108</t>
  </si>
  <si>
    <t>苏05 80761</t>
  </si>
  <si>
    <t>4LZ-5B8#QW000101#</t>
  </si>
  <si>
    <t>苏05 80725</t>
  </si>
  <si>
    <t>4LZ-5B8#QW000728#</t>
  </si>
  <si>
    <t>苏05 80723</t>
  </si>
  <si>
    <t>4LZ-5B8#QW000224#</t>
  </si>
  <si>
    <t>苏05 80712</t>
  </si>
  <si>
    <t>QS001335</t>
  </si>
  <si>
    <t>苏05 80713</t>
  </si>
  <si>
    <t>4LZ-4J(PR0988Q-Q)QS001334</t>
  </si>
  <si>
    <t>塘桥村</t>
  </si>
  <si>
    <t>太仓市岳西农场专业合作社</t>
  </si>
  <si>
    <t>苏05N8343</t>
  </si>
  <si>
    <t>常发CFG1004J</t>
  </si>
  <si>
    <t>苏05N8345</t>
  </si>
  <si>
    <t>苏05N8342</t>
  </si>
  <si>
    <t>常发CFF904J</t>
  </si>
  <si>
    <t>太仓市沙溪镇塘桥村村民委员会</t>
  </si>
  <si>
    <t>苏05N8346</t>
  </si>
  <si>
    <t>B05443</t>
  </si>
  <si>
    <t>苏05N8348</t>
  </si>
  <si>
    <t>B06125</t>
  </si>
  <si>
    <t>苏0580519</t>
  </si>
  <si>
    <t>PG01214</t>
  </si>
  <si>
    <t>久保田4LZ-6C8(108QS)</t>
  </si>
  <si>
    <t>苏0580735</t>
  </si>
  <si>
    <t>HC001604</t>
  </si>
  <si>
    <t>苏0580733</t>
  </si>
  <si>
    <t>HC001398</t>
  </si>
  <si>
    <t>久保田NSPV-6CMD</t>
  </si>
  <si>
    <t>苏0580274</t>
  </si>
  <si>
    <t>NKOO4432</t>
  </si>
  <si>
    <t>苏0580276</t>
  </si>
  <si>
    <t>NK004586</t>
  </si>
  <si>
    <t>苏0580277</t>
  </si>
  <si>
    <t>NK004585</t>
  </si>
  <si>
    <t>虹桥村</t>
  </si>
  <si>
    <t>太仓市虹桥农场专业合作社</t>
  </si>
  <si>
    <t>苏05N8049</t>
  </si>
  <si>
    <t>MC16930</t>
  </si>
  <si>
    <t>苏05N8051</t>
  </si>
  <si>
    <t>MC16932</t>
  </si>
  <si>
    <t>苏05N8399</t>
  </si>
  <si>
    <t>苏058617</t>
  </si>
  <si>
    <t>CGY0822</t>
  </si>
  <si>
    <t>岳星村</t>
  </si>
  <si>
    <t>太仓市岳星农场专业合作社</t>
  </si>
  <si>
    <t>苏05 N8339</t>
  </si>
  <si>
    <t>苏05 N8338</t>
  </si>
  <si>
    <t>苏05N8815</t>
  </si>
  <si>
    <t>KUBOTA-M954KQ-MC18940</t>
  </si>
  <si>
    <t>苏05N8813</t>
  </si>
  <si>
    <t>KUBOTA-M954KQ-MC18975</t>
  </si>
  <si>
    <t>苏0580138</t>
  </si>
  <si>
    <t>NM10133</t>
  </si>
  <si>
    <t>苏0580062</t>
  </si>
  <si>
    <t>NM10297</t>
  </si>
  <si>
    <t>项桥村</t>
  </si>
  <si>
    <t>太仓市双泾农场专业合作社</t>
  </si>
  <si>
    <t>苏05N8052</t>
  </si>
  <si>
    <t>CKW0933</t>
  </si>
  <si>
    <t>苏05N8830</t>
  </si>
  <si>
    <t>MC19023</t>
  </si>
  <si>
    <t>苏05N8863</t>
  </si>
  <si>
    <t>AKCM200AM5082006</t>
  </si>
  <si>
    <t>久保田108</t>
  </si>
  <si>
    <t>苏N0580740</t>
  </si>
  <si>
    <t>HC001616</t>
  </si>
  <si>
    <t>苏0580323</t>
  </si>
  <si>
    <t>PGO0424</t>
  </si>
  <si>
    <t>苏0580689</t>
  </si>
  <si>
    <t>PA04230</t>
  </si>
  <si>
    <t>苏0580055</t>
  </si>
  <si>
    <t>N722670</t>
  </si>
  <si>
    <t>苏0580131</t>
  </si>
  <si>
    <t>NM10266</t>
  </si>
  <si>
    <t>苏0580233</t>
  </si>
  <si>
    <t>NS33685</t>
  </si>
  <si>
    <t>苏0580232</t>
  </si>
  <si>
    <t>NS33699</t>
  </si>
  <si>
    <t>双凤镇</t>
  </si>
  <si>
    <t>庆丰村</t>
  </si>
  <si>
    <t>太仓市富华农场专业合作社</t>
  </si>
  <si>
    <t>苏05N8291</t>
  </si>
  <si>
    <t>MC13838</t>
  </si>
  <si>
    <t>东方红804</t>
  </si>
  <si>
    <t>太仓市双凤镇庆丰村村民委员会</t>
  </si>
  <si>
    <t>苏05N8296</t>
  </si>
  <si>
    <t>久保田988Q</t>
  </si>
  <si>
    <t>苏0580649</t>
  </si>
  <si>
    <t>QQ01622</t>
  </si>
  <si>
    <t>苏0580715</t>
  </si>
  <si>
    <t>PA04557</t>
  </si>
  <si>
    <t>苏0580253</t>
  </si>
  <si>
    <t>NS33698</t>
  </si>
  <si>
    <t>久保田4LZ-6C8(108Q)</t>
  </si>
  <si>
    <t>苏0580732</t>
  </si>
  <si>
    <t>HC01196</t>
  </si>
  <si>
    <t>东风DF1204-6A</t>
  </si>
  <si>
    <t>苏05N8908</t>
  </si>
  <si>
    <t>22B06AD07298</t>
  </si>
  <si>
    <t>苏05N8906</t>
  </si>
  <si>
    <t>MC24109</t>
  </si>
  <si>
    <t>久保田4LBZ-172B（PRO888GM）</t>
  </si>
  <si>
    <t>苏0580749</t>
  </si>
  <si>
    <t>PA06216</t>
  </si>
  <si>
    <t>凤湖农机</t>
  </si>
  <si>
    <t>太仓市双凤镇凤湖农机作业专业合作社</t>
  </si>
  <si>
    <t>苏05N8298</t>
  </si>
  <si>
    <t>久保田NSPU-68C</t>
  </si>
  <si>
    <t>2016-013</t>
  </si>
  <si>
    <t>N722649</t>
  </si>
  <si>
    <t>2016-014</t>
  </si>
  <si>
    <t>N722632</t>
  </si>
  <si>
    <t>2016-015</t>
  </si>
  <si>
    <t>N722642</t>
  </si>
  <si>
    <t>2016-016</t>
  </si>
  <si>
    <t>N722646</t>
  </si>
  <si>
    <t>2016-017</t>
  </si>
  <si>
    <t>N722651</t>
  </si>
  <si>
    <t>黄桥村</t>
  </si>
  <si>
    <t>太仓市双凤镇黄桥村村民委员会</t>
  </si>
  <si>
    <t>苏05N8308</t>
  </si>
  <si>
    <t>沃得4LZ-5.0MAQ</t>
  </si>
  <si>
    <t>太仓市凤杨农场专业合作社</t>
  </si>
  <si>
    <t>苏0580681</t>
  </si>
  <si>
    <t>ZZLIE281991</t>
  </si>
  <si>
    <t>苏0580645</t>
  </si>
  <si>
    <t>QQ02258</t>
  </si>
  <si>
    <t>勤力村</t>
  </si>
  <si>
    <t>太仓市双凤镇勤力村村民委员会</t>
  </si>
  <si>
    <t>苏05N8285</t>
  </si>
  <si>
    <r>
      <rPr>
        <sz val="11"/>
        <rFont val="宋体"/>
        <charset val="134"/>
      </rPr>
      <t>久保田P</t>
    </r>
    <r>
      <rPr>
        <sz val="11"/>
        <color theme="1"/>
        <rFont val="宋体"/>
        <charset val="134"/>
      </rPr>
      <t>RO988Q</t>
    </r>
  </si>
  <si>
    <t>太仓市水溇农场专业合作社</t>
  </si>
  <si>
    <t>苏0580648</t>
  </si>
  <si>
    <t>QQ01615</t>
  </si>
  <si>
    <t>泥泾村</t>
  </si>
  <si>
    <t>久保田4LBZ-172B(PRO888)</t>
  </si>
  <si>
    <t>太仓市兴泥农场专业合作社</t>
  </si>
  <si>
    <t>苏0580691</t>
  </si>
  <si>
    <t>2019年10日</t>
  </si>
  <si>
    <t>PA04197</t>
  </si>
  <si>
    <t>太仓市双凤镇泥泾村村民委员会</t>
  </si>
  <si>
    <t>苏05N8320</t>
  </si>
  <si>
    <t>Y15047585</t>
  </si>
  <si>
    <t>沃得4LZ-6.0EL</t>
  </si>
  <si>
    <t>苏0580731</t>
  </si>
  <si>
    <t>ZRLKJ387604</t>
  </si>
  <si>
    <r>
      <rPr>
        <sz val="11"/>
        <rFont val="宋体"/>
        <charset val="134"/>
      </rPr>
      <t>久保田</t>
    </r>
    <r>
      <rPr>
        <sz val="11"/>
        <color theme="1"/>
        <rFont val="宋体"/>
        <charset val="134"/>
      </rPr>
      <t>4LZ-6C8</t>
    </r>
  </si>
  <si>
    <t>苏0580728</t>
  </si>
  <si>
    <t>CMW2421</t>
  </si>
  <si>
    <r>
      <rPr>
        <sz val="11"/>
        <rFont val="宋体"/>
        <charset val="134"/>
      </rPr>
      <t>久保田</t>
    </r>
    <r>
      <rPr>
        <sz val="11"/>
        <color theme="1"/>
        <rFont val="宋体"/>
        <charset val="134"/>
      </rPr>
      <t>M954-KQ</t>
    </r>
  </si>
  <si>
    <t>苏05N8885</t>
  </si>
  <si>
    <t>CMY0610</t>
  </si>
  <si>
    <t>新湖村</t>
  </si>
  <si>
    <t>太仓市汇禾农场专业合作社</t>
  </si>
  <si>
    <t>苏05N8302</t>
  </si>
  <si>
    <t>MC24041</t>
  </si>
  <si>
    <t>苏05N8903</t>
  </si>
  <si>
    <t>MC22587</t>
  </si>
  <si>
    <t>太仓市双凤镇新湖村村民委员会</t>
  </si>
  <si>
    <t>苏05N8325</t>
  </si>
  <si>
    <t>新卫村</t>
  </si>
  <si>
    <t>太仓市南圩农场专业合作社</t>
  </si>
  <si>
    <t>苏0580730</t>
  </si>
  <si>
    <t>4LZ-5B8#QW001002#</t>
  </si>
  <si>
    <t>苏0580729</t>
  </si>
  <si>
    <t>4LZ-5B8#QW001005#</t>
  </si>
  <si>
    <t>井关1054</t>
  </si>
  <si>
    <t>苏05N8851</t>
  </si>
  <si>
    <t>DJXT1054-PWCYMD000123#</t>
  </si>
  <si>
    <t>太仓市双凤镇新卫村村民委员会</t>
  </si>
  <si>
    <t>苏05N8319</t>
  </si>
  <si>
    <t>璜泾镇</t>
  </si>
  <si>
    <t>新华村</t>
  </si>
  <si>
    <t>久保田大中型拖拉机704</t>
  </si>
  <si>
    <t>太仓市璜泾新乐农机作业专业合作社</t>
  </si>
  <si>
    <t>苏05N8579</t>
  </si>
  <si>
    <t>苏05N8580</t>
  </si>
  <si>
    <t>MA13957</t>
  </si>
  <si>
    <t>久保田大中型拖拉机854</t>
  </si>
  <si>
    <t>苏05N8581</t>
  </si>
  <si>
    <t>常发大中型拖拉机804</t>
  </si>
  <si>
    <t>苏05N8582</t>
  </si>
  <si>
    <t>苏0580615</t>
  </si>
  <si>
    <t>QQ00288</t>
  </si>
  <si>
    <t>苏0580613</t>
  </si>
  <si>
    <t>QQ00267</t>
  </si>
  <si>
    <t>久保田6CMD</t>
  </si>
  <si>
    <t>太仓80121</t>
  </si>
  <si>
    <t>NS199661</t>
  </si>
  <si>
    <t>太仓80122</t>
  </si>
  <si>
    <t>NS19692</t>
  </si>
  <si>
    <t>新联村</t>
  </si>
  <si>
    <t>常发CEG804A</t>
  </si>
  <si>
    <t>太仓市联新农场专业合作社</t>
  </si>
  <si>
    <t>苏05N8598</t>
  </si>
  <si>
    <t>苏05N8599</t>
  </si>
  <si>
    <t>苏05N8600</t>
  </si>
  <si>
    <t>苏05N8601</t>
  </si>
  <si>
    <t>纽荷兰750</t>
  </si>
  <si>
    <t>苏05N8610</t>
  </si>
  <si>
    <t>苏05N8618</t>
  </si>
  <si>
    <t>C200211960</t>
  </si>
  <si>
    <t>已注销</t>
  </si>
  <si>
    <t>久保田-954KQ</t>
  </si>
  <si>
    <t>苏05N8608</t>
  </si>
  <si>
    <t>MC13936</t>
  </si>
  <si>
    <t>约翰迪尔1001</t>
  </si>
  <si>
    <t>苏05N8059</t>
  </si>
  <si>
    <t>LA001064</t>
  </si>
  <si>
    <t>久保田PO988Q</t>
  </si>
  <si>
    <t>苏0580711</t>
  </si>
  <si>
    <t>QS001435</t>
  </si>
  <si>
    <t>久保田6B</t>
  </si>
  <si>
    <t>太仓2016.048</t>
  </si>
  <si>
    <t>N722787</t>
  </si>
  <si>
    <t>已报废</t>
  </si>
  <si>
    <t>太仓2016.049</t>
  </si>
  <si>
    <t>N722775</t>
  </si>
  <si>
    <t>太仓2016.050</t>
  </si>
  <si>
    <t>N722788</t>
  </si>
  <si>
    <t>久富2ZG-6D</t>
  </si>
  <si>
    <t>太仓80119</t>
  </si>
  <si>
    <t>太仓80120</t>
  </si>
  <si>
    <t>久富2ZG-6D1</t>
  </si>
  <si>
    <t>苏0580256</t>
  </si>
  <si>
    <t>2022年</t>
  </si>
  <si>
    <t>NS37698</t>
  </si>
  <si>
    <t>苏0580257</t>
  </si>
  <si>
    <t>NS37653</t>
  </si>
  <si>
    <t>永乐村</t>
  </si>
  <si>
    <t>太仓市永乐村农机作业专业合作社</t>
  </si>
  <si>
    <t>苏05N8586</t>
  </si>
  <si>
    <t>太仓市永发农场专业合作社</t>
  </si>
  <si>
    <t>苏05N8588</t>
  </si>
  <si>
    <t>MC13590</t>
  </si>
  <si>
    <t>苏05N8755</t>
  </si>
  <si>
    <t>MC17814</t>
  </si>
  <si>
    <t>苏0580719</t>
  </si>
  <si>
    <t>QS001815</t>
  </si>
  <si>
    <t>苏0580743</t>
  </si>
  <si>
    <t>HC001488</t>
  </si>
  <si>
    <t>荣文村</t>
  </si>
  <si>
    <t>久保田854</t>
  </si>
  <si>
    <t>太仓市广丰农场专业合作社</t>
  </si>
  <si>
    <t>苏0582397</t>
  </si>
  <si>
    <t>苏05N8053</t>
  </si>
  <si>
    <t>MC16933</t>
  </si>
  <si>
    <t>苏0580607</t>
  </si>
  <si>
    <t>QQ00348</t>
  </si>
  <si>
    <t>久保田988plus</t>
  </si>
  <si>
    <t>苏0580788</t>
  </si>
  <si>
    <t>QS001846</t>
  </si>
  <si>
    <t>久保田108ex</t>
  </si>
  <si>
    <t>苏0580818</t>
  </si>
  <si>
    <t>QW001034</t>
  </si>
  <si>
    <t>久保田QZ460-E01</t>
  </si>
  <si>
    <t>太仓2016.030</t>
  </si>
  <si>
    <t>NM10203</t>
  </si>
  <si>
    <t>太仓2016.032</t>
  </si>
  <si>
    <t>N722636</t>
  </si>
  <si>
    <t>太仓2016.033</t>
  </si>
  <si>
    <t>N722688</t>
  </si>
  <si>
    <t>太仓2016.031</t>
  </si>
  <si>
    <t>N722613</t>
  </si>
  <si>
    <t>久保田Spv-60</t>
  </si>
  <si>
    <t>苏0580165</t>
  </si>
  <si>
    <t>NS29576</t>
  </si>
  <si>
    <t>苏0580172</t>
  </si>
  <si>
    <t>NS29559</t>
  </si>
  <si>
    <t>苏0580173</t>
  </si>
  <si>
    <t>NS29575</t>
  </si>
  <si>
    <t>苏0580175</t>
  </si>
  <si>
    <t>NS29571</t>
  </si>
  <si>
    <t>荡茜村</t>
  </si>
  <si>
    <t>纽荷兰900</t>
  </si>
  <si>
    <t>太仓市群联农机专业合作社</t>
  </si>
  <si>
    <t>苏0582118</t>
  </si>
  <si>
    <t>苏0580275</t>
  </si>
  <si>
    <t>2013年8月2月</t>
  </si>
  <si>
    <t>PG00590</t>
  </si>
  <si>
    <t>苏0580636</t>
  </si>
  <si>
    <t>QQ1153</t>
  </si>
  <si>
    <t>苏0580658</t>
  </si>
  <si>
    <t>QQ03497</t>
  </si>
  <si>
    <t>东风804</t>
  </si>
  <si>
    <t>苏05N8058</t>
  </si>
  <si>
    <t>18B009D05011</t>
  </si>
  <si>
    <t>东风井关954</t>
  </si>
  <si>
    <t>苏05N803</t>
  </si>
  <si>
    <t>MB000804</t>
  </si>
  <si>
    <t>太仓00253</t>
  </si>
  <si>
    <t>2010年</t>
  </si>
  <si>
    <t>太仓00255</t>
  </si>
  <si>
    <t>久保田SPV-68CMD</t>
  </si>
  <si>
    <t>太仓2016.45</t>
  </si>
  <si>
    <t>NM10168</t>
  </si>
  <si>
    <t>太仓2016.46</t>
  </si>
  <si>
    <t>N722762</t>
  </si>
  <si>
    <t>井关</t>
  </si>
  <si>
    <t>PE301196</t>
  </si>
  <si>
    <t>D902-EI02</t>
  </si>
  <si>
    <t>王秀村</t>
  </si>
  <si>
    <t>太仓市秀兴农场专业合作社</t>
  </si>
  <si>
    <t>苏05N8659</t>
  </si>
  <si>
    <t>久保田954KQ</t>
  </si>
  <si>
    <t>苏05N8656</t>
  </si>
  <si>
    <t>MC13672</t>
  </si>
  <si>
    <t>久保田PRQ988</t>
  </si>
  <si>
    <t>苏0580687</t>
  </si>
  <si>
    <t>QS000126</t>
  </si>
  <si>
    <t>苏0580696</t>
  </si>
  <si>
    <t>QS000628</t>
  </si>
  <si>
    <t>井关2Z-6B2</t>
  </si>
  <si>
    <t>苏0580001</t>
  </si>
  <si>
    <t>孙桥村</t>
  </si>
  <si>
    <t>东方红750</t>
  </si>
  <si>
    <t>太仓市家欣农场专业合作社</t>
  </si>
  <si>
    <t>苏05N8665</t>
  </si>
  <si>
    <t>苏05N8668</t>
  </si>
  <si>
    <t>苏05N8669</t>
  </si>
  <si>
    <t>MC13137</t>
  </si>
  <si>
    <t>苏0580628</t>
  </si>
  <si>
    <t>QQ00419</t>
  </si>
  <si>
    <t>苏0580677</t>
  </si>
  <si>
    <t>QQ03602</t>
  </si>
  <si>
    <t>久保田D782</t>
  </si>
  <si>
    <t>太仓80111</t>
  </si>
  <si>
    <t>NS20302</t>
  </si>
  <si>
    <t>太仓80109</t>
  </si>
  <si>
    <t>4HP5748</t>
  </si>
  <si>
    <t>太仓80100</t>
  </si>
  <si>
    <t>NS19663</t>
  </si>
  <si>
    <t>太仓市璜泾孙桥村农机作业专业合作社</t>
  </si>
  <si>
    <t>苏05N8035</t>
  </si>
  <si>
    <t>MC14411</t>
  </si>
  <si>
    <t>苏0580673</t>
  </si>
  <si>
    <t>PA03355</t>
  </si>
  <si>
    <t>苏05N8923</t>
  </si>
  <si>
    <t>Pymb100755</t>
  </si>
  <si>
    <t>孟河村</t>
  </si>
  <si>
    <t>LX754</t>
  </si>
  <si>
    <t>苏05N8671</t>
  </si>
  <si>
    <t>M-954KQ</t>
  </si>
  <si>
    <t>太仓市惠勤农场专业合作社</t>
  </si>
  <si>
    <t>苏05N8672</t>
  </si>
  <si>
    <t>MC13129</t>
  </si>
  <si>
    <t>PRO688Q</t>
  </si>
  <si>
    <t>苏0580273</t>
  </si>
  <si>
    <t>QJ22624</t>
  </si>
  <si>
    <t>苏0580576</t>
  </si>
  <si>
    <t>QL05624</t>
  </si>
  <si>
    <t>PRO888GM</t>
  </si>
  <si>
    <t>苏0580595</t>
  </si>
  <si>
    <t>PG01894</t>
  </si>
  <si>
    <t>苏0580501</t>
  </si>
  <si>
    <t>PG00950</t>
  </si>
  <si>
    <t>PRO988Q</t>
  </si>
  <si>
    <t>苏0580611</t>
  </si>
  <si>
    <t>QQ00412</t>
  </si>
  <si>
    <t>2Z-6B2</t>
  </si>
  <si>
    <t>苏0580003</t>
  </si>
  <si>
    <t>苏0580005</t>
  </si>
  <si>
    <t>苏0580006</t>
  </si>
  <si>
    <t>苏0580008</t>
  </si>
  <si>
    <t>2ZGQ-6G2</t>
  </si>
  <si>
    <t>太仓2016.003</t>
  </si>
  <si>
    <t>NM10149</t>
  </si>
  <si>
    <t>杨漕村</t>
  </si>
  <si>
    <t>爱科</t>
  </si>
  <si>
    <t>太仓市璜泾杨漕村农机专业合作社</t>
  </si>
  <si>
    <t>苏05N8845</t>
  </si>
  <si>
    <t>L5D423020</t>
  </si>
  <si>
    <t>苏0580598</t>
  </si>
  <si>
    <t>PG01789</t>
  </si>
  <si>
    <t>苏0580405</t>
  </si>
  <si>
    <t>QJ11626</t>
  </si>
  <si>
    <t>苏0580609</t>
  </si>
  <si>
    <t>QQ00573</t>
  </si>
  <si>
    <t>苏0580650</t>
  </si>
  <si>
    <t>QQ02653</t>
  </si>
  <si>
    <t>苏0580635</t>
  </si>
  <si>
    <t>QQ02256</t>
  </si>
  <si>
    <t>苏0580653</t>
  </si>
  <si>
    <t>QQ02240</t>
  </si>
  <si>
    <t>太仓2016.040</t>
  </si>
  <si>
    <t>NM10201</t>
  </si>
  <si>
    <t>太仓2016.041</t>
  </si>
  <si>
    <t>N722692</t>
  </si>
  <si>
    <t>太仓2016.039</t>
  </si>
  <si>
    <t>N722577</t>
  </si>
  <si>
    <t>太仓2016.053</t>
  </si>
  <si>
    <t>NM10296</t>
  </si>
  <si>
    <t>苏0580009</t>
  </si>
  <si>
    <t>NM10305</t>
  </si>
  <si>
    <t>苏0580010</t>
  </si>
  <si>
    <t>PD018446</t>
  </si>
  <si>
    <t>改成撒肥机</t>
  </si>
  <si>
    <t>苏0580011</t>
  </si>
  <si>
    <t>NM10286</t>
  </si>
  <si>
    <t>雅鹿村</t>
  </si>
  <si>
    <t>东方红LX800</t>
  </si>
  <si>
    <t>太仓市雅新农机作业专业合作社</t>
  </si>
  <si>
    <t>苏05N8636</t>
  </si>
  <si>
    <t>苏05N8638</t>
  </si>
  <si>
    <t>常发1004</t>
  </si>
  <si>
    <t>苏05N8633</t>
  </si>
  <si>
    <t>纽荷兰SNH750</t>
  </si>
  <si>
    <t>苏05N8632</t>
  </si>
  <si>
    <t>苏05N8635</t>
  </si>
  <si>
    <t>麦赛弗格森F1004</t>
  </si>
  <si>
    <t>太仓市雅新农机作业专业合作社社</t>
  </si>
  <si>
    <t>苏05N8055</t>
  </si>
  <si>
    <t>290VF5357013</t>
  </si>
  <si>
    <t>苏05N8723</t>
  </si>
  <si>
    <t>290LK5302004</t>
  </si>
  <si>
    <t>麦赛弗格森S1204</t>
  </si>
  <si>
    <t>苏05N8730</t>
  </si>
  <si>
    <t>200TK5273011</t>
  </si>
  <si>
    <t>苏0580606</t>
  </si>
  <si>
    <t>苏0580680</t>
  </si>
  <si>
    <t>QQ03519</t>
  </si>
  <si>
    <t>苏0580688</t>
  </si>
  <si>
    <t>QS000630</t>
  </si>
  <si>
    <t>苏0580575</t>
  </si>
  <si>
    <t>QL08968</t>
  </si>
  <si>
    <t>苏0580531</t>
  </si>
  <si>
    <t>QY50382</t>
  </si>
  <si>
    <t>苏0580505</t>
  </si>
  <si>
    <t>PG01080</t>
  </si>
  <si>
    <t>苏0580453</t>
  </si>
  <si>
    <t>PG00238</t>
  </si>
  <si>
    <t>苏0580596</t>
  </si>
  <si>
    <t>PG01882</t>
  </si>
  <si>
    <t>久保田68C</t>
  </si>
  <si>
    <t>太仓00249</t>
  </si>
  <si>
    <t>太仓00250</t>
  </si>
  <si>
    <t>太仓00247</t>
  </si>
  <si>
    <t>太仓00248</t>
  </si>
  <si>
    <t>太仓00203</t>
  </si>
  <si>
    <t>苏0580013</t>
  </si>
  <si>
    <t>久保田2ZGQ-6G2(SPV-6CM)</t>
  </si>
  <si>
    <t>苏0580015</t>
  </si>
  <si>
    <t>太仓2016.035</t>
  </si>
  <si>
    <t>NM10188</t>
  </si>
  <si>
    <t>太仓2016.036</t>
  </si>
  <si>
    <t>NS6123</t>
  </si>
  <si>
    <t>太仓2016.037</t>
  </si>
  <si>
    <t>N722691</t>
  </si>
  <si>
    <t>太仓2016.038</t>
  </si>
  <si>
    <t>N722561</t>
  </si>
  <si>
    <t>苏0580152</t>
  </si>
  <si>
    <t>NM10294</t>
  </si>
  <si>
    <t>苏0580153</t>
  </si>
  <si>
    <t>NM10248</t>
  </si>
  <si>
    <t>新明村</t>
  </si>
  <si>
    <t>太仓市东泾农场专业合作社</t>
  </si>
  <si>
    <t>苏05N8036</t>
  </si>
  <si>
    <t>MC14583</t>
  </si>
  <si>
    <t>苏05N8865</t>
  </si>
  <si>
    <t>KM5104015</t>
  </si>
  <si>
    <t>苏0580670</t>
  </si>
  <si>
    <t>QQ03473</t>
  </si>
  <si>
    <t>苏0580493</t>
  </si>
  <si>
    <t>2013年</t>
  </si>
  <si>
    <t>PG00434</t>
  </si>
  <si>
    <t>苏0580503</t>
  </si>
  <si>
    <t>PG01085</t>
  </si>
  <si>
    <t>太仓00216</t>
  </si>
  <si>
    <t>太仓00034</t>
  </si>
  <si>
    <t>长洲村</t>
  </si>
  <si>
    <t>太仓市泗洲农场专业合作社</t>
  </si>
  <si>
    <t>苏05N8641</t>
  </si>
  <si>
    <t>MC13935</t>
  </si>
  <si>
    <t>久保田PRO888</t>
  </si>
  <si>
    <t>苏0580565</t>
  </si>
  <si>
    <t>PA01321</t>
  </si>
  <si>
    <t>久保田PRO988Q</t>
  </si>
  <si>
    <t>苏0580669</t>
  </si>
  <si>
    <t>QQ02766</t>
  </si>
  <si>
    <t>太仓80140</t>
  </si>
  <si>
    <t>NS22486</t>
  </si>
  <si>
    <t>太仓80141</t>
  </si>
  <si>
    <t>NS22497</t>
  </si>
  <si>
    <t>太仓80142</t>
  </si>
  <si>
    <t>NS22500</t>
  </si>
  <si>
    <t>太仓80143</t>
  </si>
  <si>
    <t>NS22701</t>
  </si>
  <si>
    <t>新海村</t>
  </si>
  <si>
    <t>东方红800</t>
  </si>
  <si>
    <t>太仓市新滨农场专业合作社</t>
  </si>
  <si>
    <t>苏05N8620</t>
  </si>
  <si>
    <t>苏05N8623</t>
  </si>
  <si>
    <t>苏0580638</t>
  </si>
  <si>
    <t>QQ01134</t>
  </si>
  <si>
    <t>久保田2ZGQ-6QZ</t>
  </si>
  <si>
    <t>太仓2016-051</t>
  </si>
  <si>
    <t>NM10216</t>
  </si>
  <si>
    <t>太仓2016-052</t>
  </si>
  <si>
    <t>NM10239</t>
  </si>
  <si>
    <t>麦赛福格森1204</t>
  </si>
  <si>
    <t>太仓市鹿杨蔬果生产专业合作社</t>
  </si>
  <si>
    <t>苏05N8009</t>
  </si>
  <si>
    <t>AH5219007</t>
  </si>
  <si>
    <t>苏05N8033</t>
  </si>
  <si>
    <t>AH5281006</t>
  </si>
  <si>
    <t>麦赛福格森1004</t>
  </si>
  <si>
    <t>苏05N8013</t>
  </si>
  <si>
    <t>HG5067008</t>
  </si>
  <si>
    <t>井关T954</t>
  </si>
  <si>
    <t>苏05N8022</t>
  </si>
  <si>
    <t>PVRMB000654</t>
  </si>
  <si>
    <t>苏05N8032</t>
  </si>
  <si>
    <t>MB000658</t>
  </si>
  <si>
    <t>久保田PR888</t>
  </si>
  <si>
    <t>苏0580573</t>
  </si>
  <si>
    <t>PA00218</t>
  </si>
  <si>
    <t>浮桥镇</t>
  </si>
  <si>
    <t>时思社区</t>
  </si>
  <si>
    <t>75</t>
  </si>
  <si>
    <t>太仓市新鹿太农场专业合作社</t>
  </si>
  <si>
    <t>苏05N8512</t>
  </si>
  <si>
    <t>31414274</t>
  </si>
  <si>
    <t>苏05N8515</t>
  </si>
  <si>
    <t>31414277</t>
  </si>
  <si>
    <t>苏05N8508</t>
  </si>
  <si>
    <t>39673</t>
  </si>
  <si>
    <t>纽荷兰804</t>
  </si>
  <si>
    <t>80</t>
  </si>
  <si>
    <t>苏05N8502</t>
  </si>
  <si>
    <t>00039156</t>
  </si>
  <si>
    <t>100</t>
  </si>
  <si>
    <t>苏05N8510</t>
  </si>
  <si>
    <t>503398</t>
  </si>
  <si>
    <t>江苏750</t>
  </si>
  <si>
    <t>苏05N8516</t>
  </si>
  <si>
    <t>AZ0P21</t>
  </si>
  <si>
    <t>苏05N8506</t>
  </si>
  <si>
    <t>MA06A2</t>
  </si>
  <si>
    <t>苏05N8511</t>
  </si>
  <si>
    <t>MA06A3</t>
  </si>
  <si>
    <t>苏05N8505</t>
  </si>
  <si>
    <t>00035461</t>
  </si>
  <si>
    <t>井关954</t>
  </si>
  <si>
    <t>95</t>
  </si>
  <si>
    <t>苏05N8503</t>
  </si>
  <si>
    <t>MB000792</t>
  </si>
  <si>
    <t>98</t>
  </si>
  <si>
    <t>苏0580602</t>
  </si>
  <si>
    <t>QQ00621</t>
  </si>
  <si>
    <t>苏0580601</t>
  </si>
  <si>
    <t>QQ00432</t>
  </si>
  <si>
    <t>苏0580605</t>
  </si>
  <si>
    <t>QQ00416</t>
  </si>
  <si>
    <t>久保田2ZGQ-6G2</t>
  </si>
  <si>
    <t>20.8</t>
  </si>
  <si>
    <t>苏0580087</t>
  </si>
  <si>
    <t>NM10313</t>
  </si>
  <si>
    <t>苏0580088</t>
  </si>
  <si>
    <t>NM10312</t>
  </si>
  <si>
    <t>三市村</t>
  </si>
  <si>
    <t>太仓市鸿昇农场专业合作社</t>
  </si>
  <si>
    <t>苏05N8458</t>
  </si>
  <si>
    <t>31414929</t>
  </si>
  <si>
    <t>查无此车</t>
  </si>
  <si>
    <t>苏05N8453</t>
  </si>
  <si>
    <t>31404798</t>
  </si>
  <si>
    <t>苏05N8455</t>
  </si>
  <si>
    <t>31408572</t>
  </si>
  <si>
    <t>陈益</t>
  </si>
  <si>
    <t>苏05N8452</t>
  </si>
  <si>
    <t>31116237</t>
  </si>
  <si>
    <t>常发1204</t>
  </si>
  <si>
    <t>苏05N8460</t>
  </si>
  <si>
    <t>E05320</t>
  </si>
  <si>
    <t>苏05N8459</t>
  </si>
  <si>
    <t>E04371</t>
  </si>
  <si>
    <t>周燕</t>
  </si>
  <si>
    <t>苏05N8901</t>
  </si>
  <si>
    <t>MC22586</t>
  </si>
  <si>
    <t>绿化村</t>
  </si>
  <si>
    <t>江苏1004</t>
  </si>
  <si>
    <t>太仓市强绿农场专业合作社</t>
  </si>
  <si>
    <t>苏05N8468</t>
  </si>
  <si>
    <t>QW05B1</t>
  </si>
  <si>
    <t>苏05N8466</t>
  </si>
  <si>
    <t>00038278</t>
  </si>
  <si>
    <t>苏05N8040</t>
  </si>
  <si>
    <t>E04986</t>
  </si>
  <si>
    <t>21.9</t>
  </si>
  <si>
    <t>苏0580094</t>
  </si>
  <si>
    <t>NM10287</t>
  </si>
  <si>
    <t>老闸社区</t>
  </si>
  <si>
    <t>太仓市飞闸农场专业合作社</t>
  </si>
  <si>
    <t>苏05N8449</t>
  </si>
  <si>
    <t>00039672</t>
  </si>
  <si>
    <t>东风DF954</t>
  </si>
  <si>
    <t>苏05N8450</t>
  </si>
  <si>
    <t>3D0001507258</t>
  </si>
  <si>
    <t>常发1104</t>
  </si>
  <si>
    <t>110</t>
  </si>
  <si>
    <t>苏05N8041</t>
  </si>
  <si>
    <t>E04985</t>
  </si>
  <si>
    <t>苏05N8042</t>
  </si>
  <si>
    <t>E07109</t>
  </si>
  <si>
    <t>苏0580095</t>
  </si>
  <si>
    <t>NM10289</t>
  </si>
  <si>
    <t>苏0580096</t>
  </si>
  <si>
    <t>NM10268</t>
  </si>
  <si>
    <t>方桥村</t>
  </si>
  <si>
    <t>太仓市方家桥农场专业合作社</t>
  </si>
  <si>
    <t>苏05N8489</t>
  </si>
  <si>
    <t>31414932</t>
  </si>
  <si>
    <t>苏05N8490</t>
  </si>
  <si>
    <t>31414928</t>
  </si>
  <si>
    <t>苏05N8485</t>
  </si>
  <si>
    <t>00039775</t>
  </si>
  <si>
    <t>苏05N8486</t>
  </si>
  <si>
    <t>31425365</t>
  </si>
  <si>
    <t>江苏804</t>
  </si>
  <si>
    <t>苏05N8492</t>
  </si>
  <si>
    <t>NG08B9</t>
  </si>
  <si>
    <t>陈建东</t>
  </si>
  <si>
    <t>苏05N8491</t>
  </si>
  <si>
    <t>31121279</t>
  </si>
  <si>
    <t>68</t>
  </si>
  <si>
    <t>苏0580345</t>
  </si>
  <si>
    <t>QJ2517</t>
  </si>
  <si>
    <t>苏0580530</t>
  </si>
  <si>
    <t>QY51019</t>
  </si>
  <si>
    <t>苏0580436</t>
  </si>
  <si>
    <t>QJ5265</t>
  </si>
  <si>
    <t>苏0580346</t>
  </si>
  <si>
    <t>QJ2601</t>
  </si>
  <si>
    <t>苏0580322</t>
  </si>
  <si>
    <t>QJ11788</t>
  </si>
  <si>
    <t>苏0580603</t>
  </si>
  <si>
    <t>QQ00703</t>
  </si>
  <si>
    <t>苏0580626</t>
  </si>
  <si>
    <t>QQ00602</t>
  </si>
  <si>
    <t>2016-019</t>
  </si>
  <si>
    <t>N808720</t>
  </si>
  <si>
    <t>2016-020</t>
  </si>
  <si>
    <t>N808664</t>
  </si>
  <si>
    <t>2016-021</t>
  </si>
  <si>
    <t>N808355</t>
  </si>
  <si>
    <t>时思村</t>
  </si>
  <si>
    <t>东方红954</t>
  </si>
  <si>
    <t>太仓市浮桥镇时思村村民委员会</t>
  </si>
  <si>
    <t>苏05N8473</t>
  </si>
  <si>
    <t>31426897</t>
  </si>
  <si>
    <t>东方红754</t>
  </si>
  <si>
    <t>苏05N8475</t>
  </si>
  <si>
    <t>31417061</t>
  </si>
  <si>
    <t>苏05N8478</t>
  </si>
  <si>
    <t>VG0614</t>
  </si>
  <si>
    <t>苏05N8472</t>
  </si>
  <si>
    <t>12068D</t>
  </si>
  <si>
    <t>苏05N8481</t>
  </si>
  <si>
    <t>31421963</t>
  </si>
  <si>
    <t>苏05N8476</t>
  </si>
  <si>
    <t>VG0612</t>
  </si>
  <si>
    <t>苏05N8471</t>
  </si>
  <si>
    <t>NG0841</t>
  </si>
  <si>
    <t>太仓市鑫秋农场专业合作社</t>
  </si>
  <si>
    <t>苏05N8479</t>
  </si>
  <si>
    <t>MB000575</t>
  </si>
  <si>
    <t>苏0580089</t>
  </si>
  <si>
    <t>6GU0079</t>
  </si>
  <si>
    <t>苏0580090</t>
  </si>
  <si>
    <t>6GU0991</t>
  </si>
  <si>
    <t>丁泾村</t>
  </si>
  <si>
    <t>太仓市绿苗农场专业合作社</t>
  </si>
  <si>
    <t>苏05N8556</t>
  </si>
  <si>
    <t>00039759</t>
  </si>
  <si>
    <t>苏05N8558</t>
  </si>
  <si>
    <t>MB000774</t>
  </si>
  <si>
    <t>井关4LZ-2.7B</t>
  </si>
  <si>
    <t>苏0580525</t>
  </si>
  <si>
    <t>200058</t>
  </si>
  <si>
    <t>沃得4LZ-5.0E</t>
  </si>
  <si>
    <t>苏0580567</t>
  </si>
  <si>
    <t>ZZLFC200089</t>
  </si>
  <si>
    <t>苏0580181</t>
  </si>
  <si>
    <t>PE001537</t>
  </si>
  <si>
    <t>苏0580185</t>
  </si>
  <si>
    <t>PE001657</t>
  </si>
  <si>
    <t>苏0580186</t>
  </si>
  <si>
    <t>PE001569</t>
  </si>
  <si>
    <t>茜泾村</t>
  </si>
  <si>
    <t>东风DF754</t>
  </si>
  <si>
    <t>太仓市三安农场专业合作社</t>
  </si>
  <si>
    <t>苏05N8529</t>
  </si>
  <si>
    <t>D000011604662</t>
  </si>
  <si>
    <t>苏05N8526</t>
  </si>
  <si>
    <t>00039671</t>
  </si>
  <si>
    <t>苏05N8530</t>
  </si>
  <si>
    <t>MB000702</t>
  </si>
  <si>
    <t>苏05N8528</t>
  </si>
  <si>
    <t>MB000783</t>
  </si>
  <si>
    <t>苏05N8525</t>
  </si>
  <si>
    <t>MB000613</t>
  </si>
  <si>
    <t>苏0580078</t>
  </si>
  <si>
    <t>PE301201</t>
  </si>
  <si>
    <t>苏0580079</t>
  </si>
  <si>
    <t>PE301080</t>
  </si>
  <si>
    <t>九曲社区</t>
  </si>
  <si>
    <t>东方红904</t>
  </si>
  <si>
    <t>90</t>
  </si>
  <si>
    <t>太仓市星惠农场专业合作社</t>
  </si>
  <si>
    <t>苏05N8462</t>
  </si>
  <si>
    <t>31507302</t>
  </si>
  <si>
    <t>苏05N8461</t>
  </si>
  <si>
    <t>31681024</t>
  </si>
  <si>
    <t>苏0580561</t>
  </si>
  <si>
    <t>QY51949</t>
  </si>
  <si>
    <t>88</t>
  </si>
  <si>
    <t>苏0580572</t>
  </si>
  <si>
    <t>PA01316</t>
  </si>
  <si>
    <t>苏0580656</t>
  </si>
  <si>
    <t>QP09763</t>
  </si>
  <si>
    <t>苏0580085</t>
  </si>
  <si>
    <t>NM10300</t>
  </si>
  <si>
    <t>苏0580086</t>
  </si>
  <si>
    <t>NM10309</t>
  </si>
  <si>
    <t>七丫村</t>
  </si>
  <si>
    <t>太仓市日新农场专业合作社</t>
  </si>
  <si>
    <t>苏05N8560</t>
  </si>
  <si>
    <t>00039743</t>
  </si>
  <si>
    <t>苏05N8561</t>
  </si>
  <si>
    <t>00039744</t>
  </si>
  <si>
    <t>苏0580668</t>
  </si>
  <si>
    <t>QQ02747</t>
  </si>
  <si>
    <t>牌楼社区</t>
  </si>
  <si>
    <t>东风DF1204</t>
  </si>
  <si>
    <t>120</t>
  </si>
  <si>
    <t>太仓市林港农场专业合作社</t>
  </si>
  <si>
    <t>苏05N8555</t>
  </si>
  <si>
    <t>D00051509580</t>
  </si>
  <si>
    <t>东风DF804</t>
  </si>
  <si>
    <t>苏05N8548</t>
  </si>
  <si>
    <t>D000001513920</t>
  </si>
  <si>
    <t>苏05N8552</t>
  </si>
  <si>
    <t>00039778</t>
  </si>
  <si>
    <t>太仓市云丰农机专业合作社</t>
  </si>
  <si>
    <t>苏05N8553</t>
  </si>
  <si>
    <t>MC13580</t>
  </si>
  <si>
    <t>苏05N8550</t>
  </si>
  <si>
    <t>MC13587</t>
  </si>
  <si>
    <t>苏05N8551</t>
  </si>
  <si>
    <t>MC13584</t>
  </si>
  <si>
    <t>苏05N8006</t>
  </si>
  <si>
    <t>AKCM1204LH5281007</t>
  </si>
  <si>
    <t>苏05N8008</t>
  </si>
  <si>
    <t>AKCM1204CH5219005</t>
  </si>
  <si>
    <t>苏05N8012</t>
  </si>
  <si>
    <t>AKCM1204LG5067007</t>
  </si>
  <si>
    <t>苏05N8020</t>
  </si>
  <si>
    <t>DJXT954-PVRMB000646</t>
  </si>
  <si>
    <t>苏05N8021</t>
  </si>
  <si>
    <t>DJXT954-PVRMB000656</t>
  </si>
  <si>
    <t>徐明海</t>
  </si>
  <si>
    <t>苏05N8549</t>
  </si>
  <si>
    <t>苏0580599</t>
  </si>
  <si>
    <t>2FJ1838</t>
  </si>
  <si>
    <t>苏0580633</t>
  </si>
  <si>
    <t>QQ02257</t>
  </si>
  <si>
    <t>苏0580659</t>
  </si>
  <si>
    <t>QQ02578</t>
  </si>
  <si>
    <t>苏0580660</t>
  </si>
  <si>
    <t>QQ02563</t>
  </si>
  <si>
    <t>20.9</t>
  </si>
  <si>
    <t>0580075</t>
  </si>
  <si>
    <t>R8DA100647</t>
  </si>
  <si>
    <t>0580080</t>
  </si>
  <si>
    <t>PE301171</t>
  </si>
  <si>
    <t>0580081</t>
  </si>
  <si>
    <t>PE301180</t>
  </si>
  <si>
    <t>0580082</t>
  </si>
  <si>
    <t>PE301193</t>
  </si>
  <si>
    <t>浪港村</t>
  </si>
  <si>
    <t>太仓市丰港农场专业合作社</t>
  </si>
  <si>
    <t>苏05N8496</t>
  </si>
  <si>
    <t>31426898</t>
  </si>
  <si>
    <t>苏05N8493</t>
  </si>
  <si>
    <t>JA0435</t>
  </si>
  <si>
    <t>苏05N8500</t>
  </si>
  <si>
    <t>VG0613</t>
  </si>
  <si>
    <t>苏05N8499</t>
  </si>
  <si>
    <t>VG0631</t>
  </si>
  <si>
    <t>苏05N8498</t>
  </si>
  <si>
    <t>31581037</t>
  </si>
  <si>
    <t>苏05N8501</t>
  </si>
  <si>
    <t>31413941</t>
  </si>
  <si>
    <t>苏05N8722</t>
  </si>
  <si>
    <t>AKCMC290HK5302005</t>
  </si>
  <si>
    <t>苏05N8732</t>
  </si>
  <si>
    <t>TABMC292HF5359011</t>
  </si>
  <si>
    <t>苏05N8729</t>
  </si>
  <si>
    <t>AKCMC200VK5273002</t>
  </si>
  <si>
    <t>苏05N8495</t>
  </si>
  <si>
    <t>MB000634</t>
  </si>
  <si>
    <t>苏0580571</t>
  </si>
  <si>
    <t>PA01160</t>
  </si>
  <si>
    <t>苏0580610</t>
  </si>
  <si>
    <t>QQ00687</t>
  </si>
  <si>
    <t>苏0580616</t>
  </si>
  <si>
    <t>QQ00630</t>
  </si>
  <si>
    <t>久保田2ZGQ-8D1</t>
  </si>
  <si>
    <t>苏0580091</t>
  </si>
  <si>
    <t>NE10831</t>
  </si>
  <si>
    <t>苏0580092</t>
  </si>
  <si>
    <t>NE10803</t>
  </si>
  <si>
    <t>苏0580187</t>
  </si>
  <si>
    <t>NE11553</t>
  </si>
  <si>
    <t>苏0580188</t>
  </si>
  <si>
    <t>NE11561</t>
  </si>
  <si>
    <t>苏0580189</t>
  </si>
  <si>
    <t>NE11551</t>
  </si>
  <si>
    <t>马北村</t>
  </si>
  <si>
    <t>太仓市茜马农场专业合作社</t>
  </si>
  <si>
    <t>苏05N8518</t>
  </si>
  <si>
    <t>苏05N8519</t>
  </si>
  <si>
    <t>苏05N8520</t>
  </si>
  <si>
    <t>东风904</t>
  </si>
  <si>
    <t>张永成</t>
  </si>
  <si>
    <t>苏05N8792</t>
  </si>
  <si>
    <t>202009D08621</t>
  </si>
  <si>
    <t>苏0580179</t>
  </si>
  <si>
    <t>NE11574</t>
  </si>
  <si>
    <t>苏0580180</t>
  </si>
  <si>
    <t>NE11577</t>
  </si>
  <si>
    <t>新邵村</t>
  </si>
  <si>
    <t>太仓新纪元农场专业合作社</t>
  </si>
  <si>
    <t>苏05N8536</t>
  </si>
  <si>
    <t>503384</t>
  </si>
  <si>
    <t>纽荷兰700</t>
  </si>
  <si>
    <t>70</t>
  </si>
  <si>
    <t>苏05N8540</t>
  </si>
  <si>
    <t>00025015</t>
  </si>
  <si>
    <t>苏05N8532</t>
  </si>
  <si>
    <t>MB000759</t>
  </si>
  <si>
    <t>井关PZ80</t>
  </si>
  <si>
    <t>苏0580083</t>
  </si>
  <si>
    <t>PY000531</t>
  </si>
  <si>
    <t>苏0580150</t>
  </si>
  <si>
    <t>PY000521</t>
  </si>
  <si>
    <t>苏0580151</t>
  </si>
  <si>
    <t>PY000498</t>
  </si>
  <si>
    <t>太仓市浮桥农业专业合作联社</t>
  </si>
  <si>
    <t>太仓市浮桥农业专业太仓市浮桥农业专业合作联社</t>
  </si>
  <si>
    <t>苏05N8538</t>
  </si>
  <si>
    <t>MB000483</t>
  </si>
  <si>
    <t>苏05N8539</t>
  </si>
  <si>
    <t>B06415</t>
  </si>
  <si>
    <t>LY1004S</t>
  </si>
  <si>
    <t>苏05N8752</t>
  </si>
  <si>
    <t>DF1004-6</t>
  </si>
  <si>
    <t>苏05N8758</t>
  </si>
  <si>
    <t>T954-PVCY</t>
  </si>
  <si>
    <t>苏05N8756</t>
  </si>
  <si>
    <t>F1004-C</t>
  </si>
  <si>
    <t>苏05N8056</t>
  </si>
  <si>
    <t>麦赛福格森 F1204-C</t>
  </si>
  <si>
    <t>苏05N8861</t>
  </si>
  <si>
    <t>PM510414</t>
  </si>
  <si>
    <t>东风井关T954-PVCY</t>
  </si>
  <si>
    <t>苏05N8859</t>
  </si>
  <si>
    <t>PVCYMB100363</t>
  </si>
  <si>
    <t>麦赛福格森 F1004-C</t>
  </si>
  <si>
    <t>苏05N8878</t>
  </si>
  <si>
    <t>L5D445031</t>
  </si>
  <si>
    <t>苏05N8879</t>
  </si>
  <si>
    <t>L5D445033</t>
  </si>
  <si>
    <t>苏05N8880</t>
  </si>
  <si>
    <t>M5D083008</t>
  </si>
  <si>
    <t>太仓市丰稔种蒜种植专业合作社</t>
  </si>
  <si>
    <t>苏05N8522</t>
  </si>
  <si>
    <t>2D0001615567</t>
  </si>
  <si>
    <t>4LZ-4J(PRO988Q-Q)</t>
  </si>
  <si>
    <t>苏0580700</t>
  </si>
  <si>
    <t>苏0580699</t>
  </si>
  <si>
    <t>苏0580701</t>
  </si>
  <si>
    <t>苏0580073</t>
  </si>
  <si>
    <t>N808425</t>
  </si>
  <si>
    <t>久保田2ZGQ-8D</t>
  </si>
  <si>
    <t>苏0580077</t>
  </si>
  <si>
    <t>NE10406</t>
  </si>
  <si>
    <t>苏0580147</t>
  </si>
  <si>
    <t>1820200</t>
  </si>
  <si>
    <t>苏0580192</t>
  </si>
  <si>
    <t>NS32338</t>
  </si>
  <si>
    <t>苏0580193</t>
  </si>
  <si>
    <t>NS32299</t>
  </si>
  <si>
    <t>苏0580195</t>
  </si>
  <si>
    <t>NS32526</t>
  </si>
  <si>
    <t>苏0580196</t>
  </si>
  <si>
    <t>NS32548</t>
  </si>
  <si>
    <t>苏0580197</t>
  </si>
  <si>
    <t>NS32311</t>
  </si>
  <si>
    <t>苏0580198</t>
  </si>
  <si>
    <t>NE11595</t>
  </si>
  <si>
    <t>苏0580199</t>
  </si>
  <si>
    <t>NS32538</t>
  </si>
  <si>
    <t>苏0580200</t>
  </si>
  <si>
    <t>NE11603</t>
  </si>
  <si>
    <t>苏0580201</t>
  </si>
  <si>
    <t>NE11596</t>
  </si>
  <si>
    <t>苏0580202</t>
  </si>
  <si>
    <t>NE11583</t>
  </si>
  <si>
    <t>苏0580203</t>
  </si>
  <si>
    <t>NS31000</t>
  </si>
  <si>
    <t>苏0580205</t>
  </si>
  <si>
    <t>NS32304</t>
  </si>
  <si>
    <t>苏0580206</t>
  </si>
  <si>
    <t>NS32742</t>
  </si>
  <si>
    <t>苏0580226</t>
  </si>
  <si>
    <t>NE11636</t>
  </si>
  <si>
    <t>苏0580207</t>
  </si>
  <si>
    <t>PE301711</t>
  </si>
  <si>
    <t>苏0580208</t>
  </si>
  <si>
    <t>PE301726</t>
  </si>
  <si>
    <t>苏0580246</t>
  </si>
  <si>
    <t>NS33592</t>
  </si>
  <si>
    <t>苏0580247</t>
  </si>
  <si>
    <t>NE12220</t>
  </si>
  <si>
    <t>苏0580248</t>
  </si>
  <si>
    <t>NS12211</t>
  </si>
  <si>
    <t>苏0580249</t>
  </si>
  <si>
    <t>NS33605</t>
  </si>
  <si>
    <t>苏0580245</t>
  </si>
  <si>
    <t>NS33584</t>
  </si>
  <si>
    <t>苏0580244</t>
  </si>
  <si>
    <t>NS34015</t>
  </si>
  <si>
    <t>苏0580243</t>
  </si>
  <si>
    <t>NE12229</t>
  </si>
  <si>
    <t>苏0580242</t>
  </si>
  <si>
    <t>NE34017</t>
  </si>
  <si>
    <t>苏0580241</t>
  </si>
  <si>
    <t>NE12231</t>
  </si>
  <si>
    <t>久保田2ZGQ-6H</t>
  </si>
  <si>
    <t>苏0580266</t>
  </si>
  <si>
    <t>4MXB847</t>
  </si>
  <si>
    <t>苏0580267</t>
  </si>
  <si>
    <t>4MXB892</t>
  </si>
  <si>
    <t>浮南社区</t>
  </si>
  <si>
    <t>太仓市群英农场专业合作社</t>
  </si>
  <si>
    <t>苏05N8571</t>
  </si>
  <si>
    <t>JA0437</t>
  </si>
  <si>
    <t>苏0580640</t>
  </si>
  <si>
    <t>QQ02614</t>
  </si>
  <si>
    <t>井关2Z-8A</t>
  </si>
  <si>
    <t>苏0580084</t>
  </si>
  <si>
    <t>PY000484</t>
  </si>
  <si>
    <t>浏河镇</t>
  </si>
  <si>
    <t>太仓市祥江农机专业合作社</t>
  </si>
  <si>
    <t>苏05N8719</t>
  </si>
  <si>
    <t>PVCYMB100020</t>
  </si>
  <si>
    <t>苏05N8720</t>
  </si>
  <si>
    <t>PVCYMB000229</t>
  </si>
  <si>
    <t>苏05N8238</t>
  </si>
  <si>
    <t>MC13478</t>
  </si>
  <si>
    <t>苏05N8803</t>
  </si>
  <si>
    <t>AKCMC200LL5300008</t>
  </si>
  <si>
    <t>麦赛福格森F1004-C</t>
  </si>
  <si>
    <t>苏05N8799</t>
  </si>
  <si>
    <t>AKCMC290TL5300003</t>
  </si>
  <si>
    <t>苏05N8791</t>
  </si>
  <si>
    <t>AKCMC200KL5300020</t>
  </si>
  <si>
    <t>苏05N8802</t>
  </si>
  <si>
    <t>AKCMC290CL5300002</t>
  </si>
  <si>
    <t>苏05N8798</t>
  </si>
  <si>
    <t>AKCMC200HL5300009</t>
  </si>
  <si>
    <t>苏05N8800</t>
  </si>
  <si>
    <t>AKCMC290PL5300004</t>
  </si>
  <si>
    <t>苏05N8789</t>
  </si>
  <si>
    <t>AKCMC200CL5300005</t>
  </si>
  <si>
    <t>苏05N8801</t>
  </si>
  <si>
    <t>AKCMC290EL5300001</t>
  </si>
  <si>
    <t>苏05N8233</t>
  </si>
  <si>
    <t>苏05N8235</t>
  </si>
  <si>
    <t>苏05N8001</t>
  </si>
  <si>
    <t>AKCM1204CH5281004</t>
  </si>
  <si>
    <t>苏05N8002</t>
  </si>
  <si>
    <t>AKCM1204VH5281005</t>
  </si>
  <si>
    <t>麦赛福格森MF1004</t>
  </si>
  <si>
    <t>苏05N8010</t>
  </si>
  <si>
    <t>AKCM1004EG5067012</t>
  </si>
  <si>
    <t>东风井关T954-PVR</t>
  </si>
  <si>
    <t>苏05N8015</t>
  </si>
  <si>
    <t>DJXT954-PVR MB000653</t>
  </si>
  <si>
    <t>苏05N8016</t>
  </si>
  <si>
    <t>DJXT954-PVR MB000652</t>
  </si>
  <si>
    <t>苏0580750</t>
  </si>
  <si>
    <t>PA06320</t>
  </si>
  <si>
    <t>苏0580581</t>
  </si>
  <si>
    <t>PA00157</t>
  </si>
  <si>
    <t>苏0580582</t>
  </si>
  <si>
    <t>PA00198</t>
  </si>
  <si>
    <t>苏0580508</t>
  </si>
  <si>
    <t>QJ22805</t>
  </si>
  <si>
    <t>苏0580506</t>
  </si>
  <si>
    <t>QJ22804</t>
  </si>
  <si>
    <t>4GX1913</t>
  </si>
  <si>
    <t>4GX1914</t>
  </si>
  <si>
    <t>新闸村</t>
  </si>
  <si>
    <t>太仓市浏河镇新闸村村民委员会</t>
  </si>
  <si>
    <t>苏05N8266</t>
  </si>
  <si>
    <t>苏05N8265</t>
  </si>
  <si>
    <t>苏0580279</t>
  </si>
  <si>
    <t>太仓市新闸农场专业合作社</t>
  </si>
  <si>
    <t>苏0580671</t>
  </si>
  <si>
    <t>QQ03504</t>
  </si>
  <si>
    <t>苏05N8030</t>
  </si>
  <si>
    <t>PVCY MB000801</t>
  </si>
  <si>
    <t>苏0580159</t>
  </si>
  <si>
    <t>PY000493</t>
  </si>
  <si>
    <t>苏0580158</t>
  </si>
  <si>
    <t>PY000555</t>
  </si>
  <si>
    <t>久保田SPV-80</t>
  </si>
  <si>
    <t>苏0580103</t>
  </si>
  <si>
    <t>苏0580104</t>
  </si>
  <si>
    <t>苏05N8716</t>
  </si>
  <si>
    <t>PVCYMB100014</t>
  </si>
  <si>
    <t>苏05N8715</t>
  </si>
  <si>
    <t>PVCYMB100029</t>
  </si>
  <si>
    <t>井关PZ-80</t>
  </si>
  <si>
    <t>苏0580239</t>
  </si>
  <si>
    <t>PB000155</t>
  </si>
  <si>
    <t>苏0580240</t>
  </si>
  <si>
    <t>PB000160</t>
  </si>
  <si>
    <t>新塘村</t>
  </si>
  <si>
    <t>太仓市浏河宜新园农场专业合作社</t>
  </si>
  <si>
    <t>苏05N8245</t>
  </si>
  <si>
    <t>MC13346</t>
  </si>
  <si>
    <t>苏05N8246</t>
  </si>
  <si>
    <t>MC13341</t>
  </si>
  <si>
    <t>东风DF700</t>
  </si>
  <si>
    <t>苏05N8243</t>
  </si>
  <si>
    <t>18B001D02825</t>
  </si>
  <si>
    <t>太仓市浏河永嘉农机专业合作社</t>
  </si>
  <si>
    <t>苏05N8713</t>
  </si>
  <si>
    <t>NL75616</t>
  </si>
  <si>
    <t>苏0580052</t>
  </si>
  <si>
    <t>NE10417</t>
  </si>
  <si>
    <t>井关2Z-8A(PZ80)</t>
  </si>
  <si>
    <t>太仓市00085</t>
  </si>
  <si>
    <t>PY000545</t>
  </si>
  <si>
    <t>闸北村</t>
  </si>
  <si>
    <t>太仓市怡源农场专业合作社</t>
  </si>
  <si>
    <t>苏05N8718</t>
  </si>
  <si>
    <t>PVCYMB100023</t>
  </si>
  <si>
    <t>苏05N8232</t>
  </si>
  <si>
    <t>苏05N8239</t>
  </si>
  <si>
    <t>苏0580676</t>
  </si>
  <si>
    <t>PA03352</t>
  </si>
  <si>
    <t>久保田PRO988</t>
  </si>
  <si>
    <t>苏0580652</t>
  </si>
  <si>
    <t>QQ02539</t>
  </si>
  <si>
    <t>苏05插秧80101</t>
  </si>
  <si>
    <t>苏05插秧80102</t>
  </si>
  <si>
    <t>苏05插秧80204</t>
  </si>
  <si>
    <t>4ME3841</t>
  </si>
  <si>
    <t>浏南村</t>
  </si>
  <si>
    <t>太仓市浏南农机专业合作社</t>
  </si>
  <si>
    <t>苏05N8699</t>
  </si>
  <si>
    <t>MB000966</t>
  </si>
  <si>
    <t>苏05N8712</t>
  </si>
  <si>
    <t>PVCYMB100039</t>
  </si>
  <si>
    <t>张桥村</t>
  </si>
  <si>
    <t>太仓市宏飞农机作业专业合作社</t>
  </si>
  <si>
    <t>苏05N8703</t>
  </si>
  <si>
    <t>PVCYMB100011</t>
  </si>
  <si>
    <t>苏05N8705</t>
  </si>
  <si>
    <t>PVCYMB100016</t>
  </si>
  <si>
    <t>太仓市高桥农场专业合作社</t>
  </si>
  <si>
    <t>苏05N8272</t>
  </si>
  <si>
    <t>MB000779</t>
  </si>
  <si>
    <t>苏05N8273</t>
  </si>
  <si>
    <t>MB000535</t>
  </si>
  <si>
    <t>苏0580697</t>
  </si>
  <si>
    <t>QS000143</t>
  </si>
  <si>
    <t>苏0580190</t>
  </si>
  <si>
    <t>PY000532</t>
  </si>
  <si>
    <r>
      <rPr>
        <sz val="11"/>
        <color rgb="FF000000"/>
        <rFont val="宋体"/>
        <charset val="134"/>
      </rPr>
      <t>井关</t>
    </r>
    <r>
      <rPr>
        <sz val="11"/>
        <color theme="1"/>
        <rFont val="宋体"/>
        <charset val="134"/>
      </rPr>
      <t>PZ80</t>
    </r>
  </si>
  <si>
    <t>苏0580106</t>
  </si>
  <si>
    <t>PY000512</t>
  </si>
  <si>
    <t>苏0580105</t>
  </si>
  <si>
    <t>PY000569</t>
  </si>
  <si>
    <t>SNH750-122</t>
  </si>
  <si>
    <t>太仓市浏河镇张桥村村民委员会</t>
  </si>
  <si>
    <t>苏05N8279</t>
  </si>
  <si>
    <t>万安村</t>
  </si>
  <si>
    <t>太仓市斑竹园农机专业合作社</t>
  </si>
  <si>
    <t>苏05N8253</t>
  </si>
  <si>
    <t>MB000789</t>
  </si>
  <si>
    <t>苏05N8706</t>
  </si>
  <si>
    <t>PVCYMB000874</t>
  </si>
  <si>
    <t>苏05N8708</t>
  </si>
  <si>
    <t>PVCYMB100041</t>
  </si>
  <si>
    <t>苏0580177</t>
  </si>
  <si>
    <t>PY000522</t>
  </si>
  <si>
    <t>苏0580178</t>
  </si>
  <si>
    <t>PY000533</t>
  </si>
  <si>
    <t>井关2Z-8B(PZ80-A)</t>
  </si>
  <si>
    <t>苏0580234</t>
  </si>
  <si>
    <t>PB000158</t>
  </si>
  <si>
    <t>苏0580250</t>
  </si>
  <si>
    <t>PB000138</t>
  </si>
  <si>
    <t>太仓市新竹农场专业合作社</t>
  </si>
  <si>
    <t>NE10431</t>
  </si>
  <si>
    <t>太仓市浏河镇万安村村民委员会</t>
  </si>
  <si>
    <t>00082</t>
  </si>
  <si>
    <t>何桥村</t>
  </si>
  <si>
    <t>太仓市浩宇农机专业合作社</t>
  </si>
  <si>
    <t>苏05N8821</t>
  </si>
  <si>
    <t>KUBOTA-M954KQ-MC18943</t>
  </si>
  <si>
    <t>苏05N8820</t>
  </si>
  <si>
    <t>KUBOTA-M954KQ-MC18944</t>
  </si>
  <si>
    <t>苏05N8711</t>
  </si>
  <si>
    <t>PVCYMB100025</t>
  </si>
  <si>
    <t>苏05N8710</t>
  </si>
  <si>
    <t>PVCYMB000942</t>
  </si>
  <si>
    <t>麦赛福格森F1004</t>
  </si>
  <si>
    <t>苏05N8811</t>
  </si>
  <si>
    <t>AKCMC290JL5295017</t>
  </si>
  <si>
    <t>麦赛福格森S1204</t>
  </si>
  <si>
    <t>苏05N8822</t>
  </si>
  <si>
    <t>AKCMC200AL5295021</t>
  </si>
  <si>
    <t>苏05N8812</t>
  </si>
  <si>
    <t>AKCMC200VL5295020</t>
  </si>
  <si>
    <t>苏05N8818</t>
  </si>
  <si>
    <t>AKCMC290KL5295016</t>
  </si>
  <si>
    <t>苏05N8816</t>
  </si>
  <si>
    <t>AKCMC200AL5295018</t>
  </si>
  <si>
    <t>苏05N8819</t>
  </si>
  <si>
    <t>AKCMC200LL5295019</t>
  </si>
  <si>
    <t>苏0580191</t>
  </si>
  <si>
    <t>NE10420</t>
  </si>
  <si>
    <t>东风井关T1054-PWCY</t>
  </si>
  <si>
    <t>太仓市稻花香农场专业合作社</t>
  </si>
  <si>
    <t>苏05N8823</t>
  </si>
  <si>
    <t>DJXT1054-PWCYMD000088</t>
  </si>
  <si>
    <t>苏05N8688</t>
  </si>
  <si>
    <t>MB000970</t>
  </si>
  <si>
    <t>苏0580051</t>
  </si>
  <si>
    <t>NE11600</t>
  </si>
  <si>
    <t>苏0580162</t>
  </si>
  <si>
    <t>PY000535</t>
  </si>
  <si>
    <t>苏0580163</t>
  </si>
  <si>
    <t>PY000575</t>
  </si>
  <si>
    <t>苏058823</t>
  </si>
  <si>
    <t>东仓村</t>
  </si>
  <si>
    <t>久保田8行</t>
  </si>
  <si>
    <t>太仓市浏河镇东仓村村民委员会</t>
  </si>
  <si>
    <t>苏0580161插秧</t>
  </si>
  <si>
    <t>NE10446</t>
  </si>
  <si>
    <t>苏0580160插秧</t>
  </si>
  <si>
    <t>NE10453</t>
  </si>
  <si>
    <t>2012年</t>
  </si>
  <si>
    <t>太仓市金果农场专业合作社</t>
  </si>
  <si>
    <t>苏05N8709</t>
  </si>
  <si>
    <t>PNVYMB000989</t>
  </si>
  <si>
    <t xml:space="preserve"> 是</t>
  </si>
  <si>
    <t>苏05N8225</t>
  </si>
  <si>
    <t>MC13855</t>
  </si>
  <si>
    <t>苏05N8039</t>
  </si>
  <si>
    <t>PNVYMB000809</t>
  </si>
  <si>
    <t xml:space="preserve"> 半喂入收割机</t>
  </si>
  <si>
    <t>苏0580632</t>
  </si>
  <si>
    <t>PA02296</t>
  </si>
  <si>
    <t>苏0580662</t>
  </si>
  <si>
    <t>qq02655</t>
  </si>
  <si>
    <t>陆渡街道</t>
  </si>
  <si>
    <t>珠江社区</t>
  </si>
  <si>
    <t>太仓市娄东街道珠江社区居民委员会</t>
  </si>
  <si>
    <t>苏05N8205</t>
  </si>
  <si>
    <t>MC13316</t>
  </si>
  <si>
    <t>苏0580629</t>
  </si>
  <si>
    <t>QQ00518</t>
  </si>
  <si>
    <t>苏0580065</t>
  </si>
  <si>
    <t>R8DA100794</t>
  </si>
  <si>
    <t>小桥村</t>
  </si>
  <si>
    <t>东方红LX904</t>
  </si>
  <si>
    <t>太仓市娄东街道小桥村村民委员会</t>
  </si>
  <si>
    <t>苏05N8176</t>
  </si>
  <si>
    <t>太仓市小桥农场专业合作社</t>
  </si>
  <si>
    <t>苏05N8188</t>
  </si>
  <si>
    <t>MC14244</t>
  </si>
  <si>
    <t>苏05N8186</t>
  </si>
  <si>
    <t>MC13592</t>
  </si>
  <si>
    <t>苏05N8175</t>
  </si>
  <si>
    <t>D000001507481</t>
  </si>
  <si>
    <t>太仓市城厢镇小桥村村民委员会</t>
  </si>
  <si>
    <t>苏05N8178</t>
  </si>
  <si>
    <t>沃得750</t>
  </si>
  <si>
    <t>苏05N8189</t>
  </si>
  <si>
    <t>750X110020X</t>
  </si>
  <si>
    <t>苏05N8182</t>
  </si>
  <si>
    <t>750X110032X</t>
  </si>
  <si>
    <t>雷沃M904</t>
  </si>
  <si>
    <t>苏05N8180</t>
  </si>
  <si>
    <t>TC3FM02769</t>
  </si>
  <si>
    <t>久保田PRO688Q</t>
  </si>
  <si>
    <t>苏0580219</t>
  </si>
  <si>
    <t>QJ11372</t>
  </si>
  <si>
    <t>苏0580142</t>
  </si>
  <si>
    <t>QJ11090</t>
  </si>
  <si>
    <t>苏0580349</t>
  </si>
  <si>
    <t>QJ3605</t>
  </si>
  <si>
    <t>久保田PRO988Q-Q</t>
  </si>
  <si>
    <t>苏0580666</t>
  </si>
  <si>
    <t>QQ02437</t>
  </si>
  <si>
    <t>久保田PRO688</t>
  </si>
  <si>
    <t>苏0580482</t>
  </si>
  <si>
    <t>QJ6028</t>
  </si>
  <si>
    <t>苏0580378</t>
  </si>
  <si>
    <t>Qj1379</t>
  </si>
  <si>
    <t>苏0580458</t>
  </si>
  <si>
    <t>QJ5783</t>
  </si>
  <si>
    <t>苏0580618</t>
  </si>
  <si>
    <t>QQ00560</t>
  </si>
  <si>
    <t>苏0580381</t>
  </si>
  <si>
    <t>QJ2113</t>
  </si>
  <si>
    <t>洋马2ZGQ-8D1(SPV-8C</t>
  </si>
  <si>
    <t>苏0580068</t>
  </si>
  <si>
    <t>岳南村</t>
  </si>
  <si>
    <t>东风DF954-6</t>
  </si>
  <si>
    <t>太仓市岳南农场专业合作社</t>
  </si>
  <si>
    <t>苏05N8202</t>
  </si>
  <si>
    <t>18B006D03349</t>
  </si>
  <si>
    <t>太仓市娄东街道岳南村村民委员会</t>
  </si>
  <si>
    <t>苏05N8196</t>
  </si>
  <si>
    <t>00001703829</t>
  </si>
  <si>
    <t>苏0580457</t>
  </si>
  <si>
    <t>QJ5772</t>
  </si>
  <si>
    <t>太仓市沙溪镇岳南村村民委员会</t>
  </si>
  <si>
    <t>苏0580332</t>
  </si>
  <si>
    <t>QJ2589</t>
  </si>
  <si>
    <t>红庙村</t>
  </si>
  <si>
    <t>上海纽荷兰SNH750-122.L1</t>
  </si>
  <si>
    <t>太仓市娄东街道红庙村村民委员会</t>
  </si>
  <si>
    <t>苏05N8210</t>
  </si>
  <si>
    <t>0037336</t>
  </si>
  <si>
    <t>苏05N8212</t>
  </si>
  <si>
    <t>D000001507486</t>
  </si>
  <si>
    <t>苏0580583</t>
  </si>
  <si>
    <t>QL06725</t>
  </si>
  <si>
    <t>QQ00707</t>
  </si>
  <si>
    <t>洋马2ZGQ-80D(VP8DN)</t>
  </si>
  <si>
    <t>苏0580066</t>
  </si>
  <si>
    <t>R8DA100792</t>
  </si>
  <si>
    <t>陆渡村</t>
  </si>
  <si>
    <t>太仓市陆渡街道陆渡村村民委会</t>
  </si>
  <si>
    <t>QJ1530</t>
  </si>
  <si>
    <t>太仓市仓城农场专业合作社</t>
  </si>
  <si>
    <t>苏0580563</t>
  </si>
  <si>
    <t>QQ00480</t>
  </si>
  <si>
    <t>洋马 2ZGQ-8D</t>
  </si>
  <si>
    <t>苏0580067</t>
  </si>
  <si>
    <t>R8DA100791</t>
  </si>
  <si>
    <t>上海纽荷兰SNH700-111</t>
  </si>
  <si>
    <t>陈桂明</t>
  </si>
  <si>
    <t>苏05N8216</t>
  </si>
  <si>
    <t>00019567</t>
  </si>
  <si>
    <t>洙泾村</t>
  </si>
  <si>
    <t>太仓市娄东街道洙泾村村民委员会</t>
  </si>
  <si>
    <t>苏05N8218</t>
  </si>
  <si>
    <t>D000001507489</t>
  </si>
  <si>
    <t>久保田4LZ-2.5</t>
  </si>
  <si>
    <t>苏0580445</t>
  </si>
  <si>
    <t>QJ5363</t>
  </si>
  <si>
    <t>洋马VP8DN XU-CQ</t>
  </si>
  <si>
    <t>太仓市戴家农场专业合作社</t>
  </si>
  <si>
    <t>苏0580063</t>
  </si>
  <si>
    <t>A0000059814</t>
  </si>
  <si>
    <t>娄东街道</t>
  </si>
  <si>
    <t>花北社区</t>
  </si>
  <si>
    <t>太仓市花北农场专业合作社</t>
  </si>
  <si>
    <t>苏0581929</t>
  </si>
  <si>
    <t>苏0580463</t>
  </si>
  <si>
    <t>QJ5884</t>
  </si>
  <si>
    <t>苏0580461</t>
  </si>
  <si>
    <t>QJ6031</t>
  </si>
  <si>
    <t>苏0580470</t>
  </si>
  <si>
    <t>QJ6038</t>
  </si>
  <si>
    <t>洋马AG600</t>
  </si>
  <si>
    <t>C300037078</t>
  </si>
  <si>
    <t>洋马VP8DN</t>
  </si>
  <si>
    <t>苏0580070</t>
  </si>
  <si>
    <t>R8DA100822</t>
  </si>
  <si>
    <t>科教新城</t>
  </si>
  <si>
    <t>新丰社区</t>
  </si>
  <si>
    <t>苏0580579</t>
  </si>
  <si>
    <t>QL08945</t>
  </si>
  <si>
    <t>欣科农场</t>
  </si>
  <si>
    <t>苏0580529</t>
  </si>
  <si>
    <t>QY46186</t>
  </si>
  <si>
    <t>新丰农场</t>
  </si>
  <si>
    <t>苏0580527</t>
  </si>
  <si>
    <t>QY42861</t>
  </si>
  <si>
    <t>苏0580402</t>
  </si>
  <si>
    <t>QJ11370</t>
  </si>
  <si>
    <t>久保田EX118Q（4LZ-6.5A8）</t>
  </si>
  <si>
    <t>群丰农场</t>
  </si>
  <si>
    <t>苏0580745</t>
  </si>
  <si>
    <t>KBH71000CNCM00351</t>
  </si>
  <si>
    <t>苏0580523</t>
  </si>
  <si>
    <t>PG01335</t>
  </si>
  <si>
    <t>苏0580452</t>
  </si>
  <si>
    <t>PG00235</t>
  </si>
  <si>
    <t>苏0580451</t>
  </si>
  <si>
    <t>PG00227</t>
  </si>
  <si>
    <t>苏0580522</t>
  </si>
  <si>
    <t>PG01373</t>
  </si>
  <si>
    <t>苏0580448</t>
  </si>
  <si>
    <t>PG00253</t>
  </si>
  <si>
    <t>苏0580447</t>
  </si>
  <si>
    <t>PG00264</t>
  </si>
  <si>
    <t>上海纽荷兰SNH750</t>
  </si>
  <si>
    <t>苏05N8700</t>
  </si>
  <si>
    <t>苏05N8170</t>
  </si>
  <si>
    <t>苏05N8171</t>
  </si>
  <si>
    <t>苏05N8172</t>
  </si>
  <si>
    <t>苏05N8173</t>
  </si>
  <si>
    <t>苏05N8928</t>
  </si>
  <si>
    <t>KBUU5CDCCPCC00428</t>
  </si>
  <si>
    <t>苏05N8926</t>
  </si>
  <si>
    <t>KBUU5CDCAPCC00424</t>
  </si>
  <si>
    <t>D012903</t>
  </si>
  <si>
    <t>D013562</t>
  </si>
  <si>
    <t>D012377</t>
  </si>
  <si>
    <t>D013931</t>
  </si>
  <si>
    <t>附表1-2：</t>
  </si>
  <si>
    <r>
      <rPr>
        <b/>
        <sz val="16"/>
        <color theme="1"/>
        <rFont val="宋体"/>
        <charset val="134"/>
      </rPr>
      <t>2024年太仓市“政府购买农机维修保养服务”项目检查情况汇总表</t>
    </r>
    <r>
      <rPr>
        <sz val="16"/>
        <color theme="1"/>
        <rFont val="宋体"/>
        <charset val="134"/>
      </rPr>
      <t>（除烘干机外）</t>
    </r>
  </si>
  <si>
    <t xml:space="preserve">                               单位：台</t>
  </si>
  <si>
    <t>镇（区、街道）</t>
  </si>
  <si>
    <t>拖拉机</t>
  </si>
  <si>
    <t>联合收割机</t>
  </si>
  <si>
    <t>合格数量
（台）</t>
  </si>
  <si>
    <t>不合格数量
（台）</t>
  </si>
  <si>
    <t>小计（台）</t>
  </si>
  <si>
    <t>合 计</t>
  </si>
  <si>
    <t>附表2：</t>
  </si>
  <si>
    <t xml:space="preserve">2024年太仓市产地烘干机检查情况公示
                                                                                                                                                                                                                   </t>
  </si>
  <si>
    <t>功率
（KW）</t>
  </si>
  <si>
    <t>主要服务区域</t>
  </si>
  <si>
    <t>检查情况</t>
  </si>
  <si>
    <t>谷物烘干机</t>
  </si>
  <si>
    <t>捷赛BD15</t>
  </si>
  <si>
    <t>本村及周边村</t>
  </si>
  <si>
    <t>本村及周边</t>
  </si>
  <si>
    <t>归庄片</t>
  </si>
  <si>
    <t>久川5HXG—120</t>
  </si>
  <si>
    <t>2015.9</t>
  </si>
  <si>
    <t>岳王片区</t>
  </si>
  <si>
    <t>胜利、中荷、塘桥</t>
  </si>
  <si>
    <t>荣文</t>
  </si>
  <si>
    <t>杨漕</t>
  </si>
  <si>
    <t>新联</t>
  </si>
  <si>
    <t>雅鹿</t>
  </si>
  <si>
    <t>新华、永乐、荡茜</t>
  </si>
  <si>
    <t>新明、新海、长洲</t>
  </si>
  <si>
    <t>2018.10</t>
  </si>
  <si>
    <t>孙桥、王秀、孟河</t>
  </si>
  <si>
    <t>山本循环式粮食干燥机</t>
  </si>
  <si>
    <t>太仓市东林农场专业合作社</t>
  </si>
  <si>
    <t>NCD-120BC</t>
  </si>
  <si>
    <t>NCD-100BC</t>
  </si>
  <si>
    <t>CD-100BC</t>
  </si>
  <si>
    <t>循环式低温谷物烘干机</t>
  </si>
  <si>
    <t>/</t>
  </si>
  <si>
    <t>三久newPro120H</t>
  </si>
  <si>
    <t>三久newPro121H</t>
  </si>
  <si>
    <t>三久newPro122H</t>
  </si>
  <si>
    <t>三久newPro123H</t>
  </si>
  <si>
    <t>三久newPro124H</t>
  </si>
  <si>
    <t>三久newPro125H</t>
  </si>
  <si>
    <t>三久newPro126H</t>
  </si>
  <si>
    <t>三久newPro127H</t>
  </si>
  <si>
    <t>三久newPro128H</t>
  </si>
  <si>
    <t>三久newPro129H</t>
  </si>
  <si>
    <t>三久NEWPRO—120H</t>
  </si>
  <si>
    <t>久川5HXG-160</t>
  </si>
  <si>
    <t>九川5HXG-120型</t>
  </si>
  <si>
    <t xml:space="preserve">三久
NEWPRO-120H
</t>
  </si>
  <si>
    <r>
      <rPr>
        <sz val="11"/>
        <rFont val="宋体"/>
        <charset val="134"/>
      </rPr>
      <t>中联谷王</t>
    </r>
    <r>
      <rPr>
        <sz val="11"/>
        <color theme="1"/>
        <rFont val="宋体"/>
        <charset val="134"/>
      </rPr>
      <t>SHXG-15</t>
    </r>
  </si>
  <si>
    <t>2017.10</t>
  </si>
  <si>
    <t>谷王15HXG-15C</t>
  </si>
  <si>
    <t>2021</t>
  </si>
  <si>
    <t>谷王15HXG-16C</t>
  </si>
  <si>
    <t>谷王15HXG-17C</t>
  </si>
  <si>
    <t>谷王15HXG-18C</t>
  </si>
  <si>
    <t>谷王15HXG-19C</t>
  </si>
  <si>
    <t>谷王15HXG-20C</t>
  </si>
  <si>
    <t>谷王15HXG-21C</t>
  </si>
  <si>
    <t>谷王15HXG-22C</t>
  </si>
  <si>
    <t>谷王15HXG-23C</t>
  </si>
  <si>
    <t>久川5HXG-120</t>
  </si>
  <si>
    <t>三久NEWPRE-120</t>
  </si>
  <si>
    <t>S004783</t>
  </si>
  <si>
    <t>S004784</t>
  </si>
  <si>
    <t>S004785</t>
  </si>
  <si>
    <t>S004786</t>
  </si>
  <si>
    <t>S004787</t>
  </si>
  <si>
    <t>S004788</t>
  </si>
  <si>
    <t>中联谷王5HXG-15C</t>
  </si>
  <si>
    <t>太仓市新永联农机专业合作社联合社</t>
  </si>
  <si>
    <t>ZC19D0071</t>
  </si>
  <si>
    <t>ZC19D0072</t>
  </si>
  <si>
    <t>ZC19D0073</t>
  </si>
  <si>
    <t>ZC19D0074</t>
  </si>
  <si>
    <t>ZC19D0075</t>
  </si>
  <si>
    <t>ZC19D0076</t>
  </si>
  <si>
    <t>ZC19D0077</t>
  </si>
  <si>
    <t>ZC19D0078</t>
  </si>
  <si>
    <t>2019</t>
  </si>
  <si>
    <t>2020</t>
  </si>
  <si>
    <t>太仓市南杨农场专业合作社</t>
  </si>
  <si>
    <t>三久NEWPRO—120</t>
  </si>
  <si>
    <t>S004868</t>
  </si>
  <si>
    <t>2015</t>
  </si>
  <si>
    <t>S004869</t>
  </si>
  <si>
    <t>S004870</t>
  </si>
  <si>
    <t>S004871</t>
  </si>
  <si>
    <t>S004872</t>
  </si>
  <si>
    <t>S004873</t>
  </si>
  <si>
    <t>太仓市长鑫洲农机专业合作社联合社</t>
  </si>
  <si>
    <t>201912001</t>
  </si>
  <si>
    <t>201912002</t>
  </si>
  <si>
    <t>201912003</t>
  </si>
  <si>
    <t>201912004</t>
  </si>
  <si>
    <t>201912005</t>
  </si>
  <si>
    <t>201912006</t>
  </si>
  <si>
    <t>201912007</t>
  </si>
  <si>
    <t>201912008</t>
  </si>
  <si>
    <t>201912009</t>
  </si>
  <si>
    <t>201912010</t>
  </si>
  <si>
    <t>201912011</t>
  </si>
  <si>
    <t>201912012</t>
  </si>
  <si>
    <t>201912013</t>
  </si>
  <si>
    <t>201912014</t>
  </si>
  <si>
    <t>201912015</t>
  </si>
  <si>
    <t>201912016</t>
  </si>
  <si>
    <t>201912017</t>
  </si>
  <si>
    <t>201912018</t>
  </si>
  <si>
    <t>201912019</t>
  </si>
  <si>
    <t>201912020</t>
  </si>
  <si>
    <t>201712001</t>
  </si>
  <si>
    <t>2017</t>
  </si>
  <si>
    <t>201712002</t>
  </si>
  <si>
    <t>201712003</t>
  </si>
  <si>
    <t>201712004</t>
  </si>
  <si>
    <t>201712005</t>
  </si>
  <si>
    <t>201712006</t>
  </si>
  <si>
    <t>201712007</t>
  </si>
  <si>
    <t>201712008</t>
  </si>
  <si>
    <t>201712009</t>
  </si>
  <si>
    <t>201712010</t>
  </si>
  <si>
    <t>201712011</t>
  </si>
  <si>
    <t>201712012</t>
  </si>
  <si>
    <t>201712013</t>
  </si>
  <si>
    <t>201712014</t>
  </si>
  <si>
    <t>201712015</t>
  </si>
  <si>
    <t>201712016</t>
  </si>
  <si>
    <t>201712017</t>
  </si>
  <si>
    <t>201712018</t>
  </si>
  <si>
    <t>201712019</t>
  </si>
  <si>
    <t>201712020</t>
  </si>
  <si>
    <t>201712021</t>
  </si>
  <si>
    <t>201712022</t>
  </si>
  <si>
    <t>201712023</t>
  </si>
  <si>
    <t>201712024</t>
  </si>
  <si>
    <t>201912021</t>
  </si>
  <si>
    <t>201912022</t>
  </si>
  <si>
    <t>201912023</t>
  </si>
  <si>
    <t>201912024</t>
  </si>
  <si>
    <t>201912025</t>
  </si>
  <si>
    <t>201912026</t>
  </si>
  <si>
    <t>201912027</t>
  </si>
  <si>
    <t>201912028</t>
  </si>
  <si>
    <t>201912029</t>
  </si>
  <si>
    <t>201912030</t>
  </si>
  <si>
    <t>201912031</t>
  </si>
  <si>
    <t>201912032</t>
  </si>
  <si>
    <t>201912033</t>
  </si>
  <si>
    <t>201912034</t>
  </si>
  <si>
    <t>2020073</t>
  </si>
  <si>
    <t>2020074</t>
  </si>
  <si>
    <t>2020075</t>
  </si>
  <si>
    <t>2020076</t>
  </si>
  <si>
    <t>2020077</t>
  </si>
  <si>
    <t>2021081</t>
  </si>
  <si>
    <t>2021082</t>
  </si>
  <si>
    <t>2021083</t>
  </si>
  <si>
    <t>2021084</t>
  </si>
  <si>
    <t>上海三久PRO-300H</t>
  </si>
  <si>
    <t>上海三久PRO-120H</t>
  </si>
  <si>
    <t>三久NEWPRO-120H</t>
  </si>
  <si>
    <t>三久NEW PRO-120H</t>
  </si>
  <si>
    <t>2019.6.30</t>
  </si>
  <si>
    <t>天海5HXRG-100</t>
  </si>
  <si>
    <t>天海5HXRG-101</t>
  </si>
  <si>
    <t>天海5HXRG-102</t>
  </si>
  <si>
    <t>天海5HXRG-103</t>
  </si>
  <si>
    <t>天海5HXRG-104</t>
  </si>
  <si>
    <t>天海5HXRG-105</t>
  </si>
  <si>
    <t>三喜SS-120</t>
  </si>
  <si>
    <t>拆迁拆除</t>
  </si>
  <si>
    <t>附表3：</t>
  </si>
  <si>
    <t xml:space="preserve"> 2024年度太仓市农机维修保养（合格）补贴表</t>
  </si>
  <si>
    <t>序
号</t>
  </si>
  <si>
    <t>镇
（区、街道）</t>
  </si>
  <si>
    <t>单位</t>
  </si>
  <si>
    <t>收割机</t>
  </si>
  <si>
    <t>合计
（元）</t>
  </si>
  <si>
    <t>数量
（台）</t>
  </si>
  <si>
    <t>补贴额
（元）</t>
  </si>
  <si>
    <t>太仓市电站村生态园农产品产销专业合作社</t>
  </si>
  <si>
    <t>太仓市城厢镇万丰村村民委员会</t>
  </si>
  <si>
    <t>小计</t>
  </si>
  <si>
    <t>太仓市泰西农场专业合作社</t>
  </si>
  <si>
    <t>太仓市双凤泥泾村村民委员会</t>
  </si>
  <si>
    <t>太仓市永乐农机作业专业合作社</t>
  </si>
  <si>
    <t>太仓市璜泾孙桥农机作业专业合作社</t>
  </si>
  <si>
    <t>太仓市璜泾杨漕农机专业合作社</t>
  </si>
  <si>
    <t>太仓市浏河镇何桥村村民委员会</t>
  </si>
  <si>
    <t xml:space="preserve">太仓市浏河镇浏南村村民委员会 </t>
  </si>
  <si>
    <t>太仓市浏河新维农机专业合作社</t>
  </si>
  <si>
    <t>太仓市张桥为农农机合作社</t>
  </si>
  <si>
    <t>太仓市陆渡街道红庙村村民委员会</t>
  </si>
  <si>
    <t>太仓市陆渡街道陆渡村村民委员会</t>
  </si>
  <si>
    <t>太仓市陆渡街道小桥村村民委员会</t>
  </si>
  <si>
    <t>太仓市陆渡街道岳南村村民委员会</t>
  </si>
  <si>
    <t>太仓市陆渡街道洙泾村村民委员会</t>
  </si>
  <si>
    <t>太仓市陆渡街道珠江社区居民委员会</t>
  </si>
  <si>
    <t>小 计</t>
  </si>
  <si>
    <t>太仓市娄东街道花北社区居民委员会</t>
  </si>
  <si>
    <t>太仓市欣科农场专业合作社</t>
  </si>
  <si>
    <t>太仓市科教新城新丰社区居民委员会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</si>
</sst>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0_ "/>
  </numFmts>
  <fonts count="5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FF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2"/>
      <color theme="1"/>
      <name val="宋体"/>
      <charset val="134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10" applyNumberFormat="0" applyAlignment="0" applyProtection="0">
      <alignment vertical="center"/>
    </xf>
    <xf numFmtId="0" fontId="40" fillId="4" borderId="11" applyNumberFormat="0" applyAlignment="0" applyProtection="0">
      <alignment vertical="center"/>
    </xf>
    <xf numFmtId="0" fontId="41" fillId="4" borderId="10" applyNumberFormat="0" applyAlignment="0" applyProtection="0">
      <alignment vertical="center"/>
    </xf>
    <xf numFmtId="0" fontId="42" fillId="5" borderId="12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50" fillId="0" borderId="0"/>
    <xf numFmtId="0" fontId="1" fillId="0" borderId="0">
      <alignment vertical="center"/>
    </xf>
    <xf numFmtId="0" fontId="11" fillId="0" borderId="0" applyFill="0">
      <alignment vertical="center"/>
    </xf>
    <xf numFmtId="0" fontId="1" fillId="0" borderId="0">
      <alignment vertical="center"/>
    </xf>
    <xf numFmtId="0" fontId="50" fillId="0" borderId="0"/>
    <xf numFmtId="0" fontId="0" fillId="0" borderId="0">
      <alignment vertical="center"/>
    </xf>
    <xf numFmtId="0" fontId="12" fillId="0" borderId="0">
      <alignment vertical="center"/>
    </xf>
  </cellStyleXfs>
  <cellXfs count="129">
    <xf numFmtId="0" fontId="0" fillId="0" borderId="0" xfId="0">
      <alignment vertical="center"/>
    </xf>
    <xf numFmtId="0" fontId="1" fillId="0" borderId="0" xfId="52">
      <alignment vertical="center"/>
    </xf>
    <xf numFmtId="0" fontId="0" fillId="0" borderId="0" xfId="54">
      <alignment vertical="center"/>
    </xf>
    <xf numFmtId="0" fontId="2" fillId="0" borderId="0" xfId="54" applyFont="1">
      <alignment vertical="center"/>
    </xf>
    <xf numFmtId="0" fontId="0" fillId="0" borderId="0" xfId="54" applyFill="1">
      <alignment vertical="center"/>
    </xf>
    <xf numFmtId="0" fontId="3" fillId="0" borderId="0" xfId="54" applyFont="1" applyFill="1" applyAlignment="1">
      <alignment vertical="center"/>
    </xf>
    <xf numFmtId="0" fontId="2" fillId="0" borderId="0" xfId="54" applyFont="1" applyFill="1" applyAlignment="1">
      <alignment vertical="center"/>
    </xf>
    <xf numFmtId="0" fontId="3" fillId="0" borderId="0" xfId="54" applyFont="1">
      <alignment vertical="center"/>
    </xf>
    <xf numFmtId="0" fontId="4" fillId="0" borderId="0" xfId="54" applyFont="1" applyFill="1" applyBorder="1" applyAlignment="1">
      <alignment vertical="center"/>
    </xf>
    <xf numFmtId="0" fontId="5" fillId="0" borderId="0" xfId="52" applyFont="1" applyAlignment="1">
      <alignment horizontal="left" vertical="center"/>
    </xf>
    <xf numFmtId="0" fontId="6" fillId="0" borderId="0" xfId="52" applyFont="1" applyAlignment="1">
      <alignment horizontal="center" vertical="center"/>
    </xf>
    <xf numFmtId="0" fontId="1" fillId="0" borderId="0" xfId="52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0" fontId="7" fillId="0" borderId="4" xfId="50" applyFont="1" applyFill="1" applyBorder="1" applyAlignment="1">
      <alignment horizontal="center" vertical="center" wrapText="1"/>
    </xf>
    <xf numFmtId="0" fontId="7" fillId="0" borderId="5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 wrapText="1"/>
    </xf>
    <xf numFmtId="0" fontId="9" fillId="0" borderId="5" xfId="50" applyFont="1" applyBorder="1" applyAlignment="1">
      <alignment horizontal="center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2" fillId="0" borderId="4" xfId="5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8" fillId="0" borderId="5" xfId="50" applyFont="1" applyFill="1" applyBorder="1" applyAlignment="1">
      <alignment horizontal="center" vertical="center" wrapText="1"/>
    </xf>
    <xf numFmtId="49" fontId="2" fillId="0" borderId="5" xfId="50" applyNumberFormat="1" applyFont="1" applyFill="1" applyBorder="1" applyAlignment="1">
      <alignment horizontal="center" vertical="center" wrapText="1"/>
    </xf>
    <xf numFmtId="0" fontId="2" fillId="0" borderId="5" xfId="50" applyNumberFormat="1" applyFont="1" applyFill="1" applyBorder="1" applyAlignment="1">
      <alignment horizontal="center" vertical="center" wrapText="1"/>
    </xf>
    <xf numFmtId="0" fontId="4" fillId="0" borderId="5" xfId="52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8" fillId="0" borderId="5" xfId="50" applyFont="1" applyBorder="1" applyAlignment="1">
      <alignment horizontal="center" vertical="center" wrapText="1"/>
    </xf>
    <xf numFmtId="0" fontId="9" fillId="0" borderId="5" xfId="5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50" applyFont="1" applyFill="1" applyBorder="1" applyAlignment="1">
      <alignment horizontal="center" vertical="center" wrapText="1"/>
    </xf>
    <xf numFmtId="0" fontId="13" fillId="0" borderId="5" xfId="50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 wrapText="1"/>
    </xf>
    <xf numFmtId="0" fontId="4" fillId="0" borderId="5" xfId="55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17" fontId="11" fillId="0" borderId="5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57" fontId="11" fillId="0" borderId="5" xfId="0" applyNumberFormat="1" applyFont="1" applyFill="1" applyBorder="1" applyAlignment="1">
      <alignment horizontal="center" vertical="center" wrapText="1"/>
    </xf>
    <xf numFmtId="0" fontId="16" fillId="0" borderId="5" xfId="52" applyFont="1" applyFill="1" applyBorder="1" applyAlignment="1">
      <alignment horizontal="center" vertical="center" wrapText="1"/>
    </xf>
    <xf numFmtId="176" fontId="16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55" applyFont="1" applyFill="1" applyBorder="1" applyAlignment="1">
      <alignment horizontal="center" vertical="center" wrapText="1"/>
    </xf>
    <xf numFmtId="49" fontId="4" fillId="0" borderId="5" xfId="55" applyNumberFormat="1" applyFont="1" applyFill="1" applyBorder="1" applyAlignment="1">
      <alignment horizontal="center" vertical="center" wrapText="1"/>
    </xf>
    <xf numFmtId="49" fontId="12" fillId="0" borderId="5" xfId="55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177" fontId="16" fillId="0" borderId="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 wrapText="1"/>
    </xf>
    <xf numFmtId="177" fontId="11" fillId="0" borderId="5" xfId="0" applyNumberFormat="1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11" fillId="0" borderId="5" xfId="52" applyFont="1" applyFill="1" applyBorder="1" applyAlignment="1">
      <alignment horizontal="center" vertical="center" wrapText="1"/>
    </xf>
    <xf numFmtId="177" fontId="16" fillId="0" borderId="5" xfId="0" applyNumberFormat="1" applyFont="1" applyFill="1" applyBorder="1" applyAlignment="1">
      <alignment horizontal="center" vertical="center" wrapText="1"/>
    </xf>
    <xf numFmtId="0" fontId="16" fillId="0" borderId="5" xfId="53" applyFont="1" applyFill="1" applyBorder="1" applyAlignment="1">
      <alignment horizontal="center" vertical="center" wrapText="1"/>
    </xf>
    <xf numFmtId="177" fontId="11" fillId="0" borderId="5" xfId="53" applyNumberFormat="1" applyFont="1" applyFill="1" applyBorder="1" applyAlignment="1">
      <alignment horizontal="center" vertical="center" wrapText="1"/>
    </xf>
    <xf numFmtId="0" fontId="11" fillId="0" borderId="5" xfId="53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57" fontId="16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57" fontId="16" fillId="0" borderId="5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11" fillId="0" borderId="5" xfId="52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4" fillId="0" borderId="5" xfId="53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0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57" fontId="11" fillId="0" borderId="5" xfId="0" applyNumberFormat="1" applyFont="1" applyBorder="1" applyAlignment="1">
      <alignment horizontal="center" vertical="center" wrapText="1"/>
    </xf>
    <xf numFmtId="178" fontId="11" fillId="0" borderId="5" xfId="0" applyNumberFormat="1" applyFont="1" applyBorder="1" applyAlignment="1">
      <alignment horizontal="center" vertical="center" wrapText="1"/>
    </xf>
    <xf numFmtId="177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77" fontId="12" fillId="0" borderId="5" xfId="55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6" fillId="0" borderId="5" xfId="52" applyFont="1" applyBorder="1" applyAlignment="1">
      <alignment horizontal="center" vertical="center" wrapText="1"/>
    </xf>
    <xf numFmtId="0" fontId="16" fillId="0" borderId="5" xfId="0" applyFont="1" applyBorder="1" applyAlignment="1" quotePrefix="1">
      <alignment horizontal="center" vertical="center" wrapText="1"/>
    </xf>
    <xf numFmtId="0" fontId="4" fillId="0" borderId="5" xfId="0" applyFont="1" applyFill="1" applyBorder="1" applyAlignment="1" quotePrefix="1">
      <alignment horizontal="center" vertical="center" wrapText="1"/>
    </xf>
    <xf numFmtId="0" fontId="11" fillId="0" borderId="5" xfId="0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 2" xfId="50"/>
    <cellStyle name="常规 19" xfId="51"/>
    <cellStyle name="常规 2" xfId="52"/>
    <cellStyle name="常规 3" xfId="53"/>
    <cellStyle name="常规 4" xfId="54"/>
    <cellStyle name="常规_Sheet1" xfId="55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904"/>
  <sheetViews>
    <sheetView tabSelected="1" zoomScale="90" zoomScaleNormal="90" workbookViewId="0">
      <pane ySplit="3" topLeftCell="A4" activePane="bottomLeft" state="frozen"/>
      <selection/>
      <selection pane="bottomLeft" activeCell="O11" sqref="O11"/>
    </sheetView>
  </sheetViews>
  <sheetFormatPr defaultColWidth="9" defaultRowHeight="18" customHeight="1"/>
  <cols>
    <col min="1" max="1" width="4.375" style="84" customWidth="1"/>
    <col min="2" max="2" width="8.125" style="84" customWidth="1"/>
    <col min="3" max="3" width="11.875" style="84" customWidth="1"/>
    <col min="4" max="4" width="12.875" style="84" customWidth="1"/>
    <col min="5" max="5" width="25.25" style="84" customWidth="1"/>
    <col min="6" max="6" width="8.625" style="84" customWidth="1"/>
    <col min="7" max="7" width="19.375" style="84" customWidth="1"/>
    <col min="8" max="8" width="13.25" style="85" customWidth="1"/>
    <col min="9" max="9" width="15.625" style="84" hidden="1" customWidth="1"/>
    <col min="10" max="10" width="10.375" style="86" hidden="1" customWidth="1"/>
    <col min="11" max="11" width="6.625" style="84" hidden="1" customWidth="1"/>
    <col min="12" max="12" width="9" style="84"/>
    <col min="13" max="13" width="12.5" style="84" customWidth="1"/>
    <col min="14" max="16384" width="9" style="84"/>
  </cols>
  <sheetData>
    <row r="1" s="81" customFormat="1" customHeight="1" spans="1:10">
      <c r="A1" s="87" t="s">
        <v>0</v>
      </c>
      <c r="B1" s="87"/>
      <c r="C1" s="88"/>
      <c r="H1" s="89"/>
      <c r="J1" s="88"/>
    </row>
    <row r="2" s="81" customFormat="1" ht="44.25" customHeight="1" spans="1:1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="82" customFormat="1" ht="27" spans="1:13">
      <c r="A3" s="91" t="s">
        <v>2</v>
      </c>
      <c r="B3" s="91" t="s">
        <v>3</v>
      </c>
      <c r="C3" s="91" t="s">
        <v>4</v>
      </c>
      <c r="D3" s="92" t="s">
        <v>5</v>
      </c>
      <c r="E3" s="91" t="s">
        <v>6</v>
      </c>
      <c r="F3" s="91" t="s">
        <v>7</v>
      </c>
      <c r="G3" s="91" t="s">
        <v>8</v>
      </c>
      <c r="H3" s="91" t="s">
        <v>9</v>
      </c>
      <c r="I3" s="91" t="s">
        <v>10</v>
      </c>
      <c r="J3" s="91" t="s">
        <v>11</v>
      </c>
      <c r="K3" s="91" t="s">
        <v>12</v>
      </c>
      <c r="L3" s="91" t="s">
        <v>13</v>
      </c>
      <c r="M3" s="91" t="s">
        <v>14</v>
      </c>
    </row>
    <row r="4" s="83" customFormat="1" ht="27" spans="1:13">
      <c r="A4" s="40">
        <v>1</v>
      </c>
      <c r="B4" s="40" t="s">
        <v>15</v>
      </c>
      <c r="C4" s="40" t="s">
        <v>16</v>
      </c>
      <c r="D4" s="41" t="s">
        <v>17</v>
      </c>
      <c r="E4" s="41" t="s">
        <v>18</v>
      </c>
      <c r="F4" s="41">
        <v>120</v>
      </c>
      <c r="G4" s="41" t="s">
        <v>19</v>
      </c>
      <c r="H4" s="41" t="s">
        <v>20</v>
      </c>
      <c r="I4" s="93">
        <v>43987</v>
      </c>
      <c r="J4" s="41">
        <v>32007723</v>
      </c>
      <c r="K4" s="41" t="s">
        <v>21</v>
      </c>
      <c r="L4" s="94" t="s">
        <v>22</v>
      </c>
      <c r="M4" s="94"/>
    </row>
    <row r="5" s="83" customFormat="1" ht="27" spans="1:13">
      <c r="A5" s="40">
        <v>2</v>
      </c>
      <c r="B5" s="40" t="s">
        <v>15</v>
      </c>
      <c r="C5" s="40" t="s">
        <v>16</v>
      </c>
      <c r="D5" s="41" t="s">
        <v>17</v>
      </c>
      <c r="E5" s="41" t="s">
        <v>18</v>
      </c>
      <c r="F5" s="41">
        <v>120</v>
      </c>
      <c r="G5" s="41" t="s">
        <v>19</v>
      </c>
      <c r="H5" s="41" t="s">
        <v>23</v>
      </c>
      <c r="I5" s="93">
        <v>43987</v>
      </c>
      <c r="J5" s="41">
        <v>32007724</v>
      </c>
      <c r="K5" s="41" t="s">
        <v>21</v>
      </c>
      <c r="L5" s="94" t="s">
        <v>22</v>
      </c>
      <c r="M5" s="94"/>
    </row>
    <row r="6" s="83" customFormat="1" ht="27" spans="1:13">
      <c r="A6" s="40">
        <v>3</v>
      </c>
      <c r="B6" s="40" t="s">
        <v>15</v>
      </c>
      <c r="C6" s="40" t="s">
        <v>16</v>
      </c>
      <c r="D6" s="41" t="s">
        <v>17</v>
      </c>
      <c r="E6" s="41" t="s">
        <v>24</v>
      </c>
      <c r="F6" s="41">
        <v>75</v>
      </c>
      <c r="G6" s="41" t="s">
        <v>19</v>
      </c>
      <c r="H6" s="41" t="s">
        <v>25</v>
      </c>
      <c r="I6" s="93">
        <v>40681</v>
      </c>
      <c r="J6" s="41">
        <v>31123471</v>
      </c>
      <c r="K6" s="41" t="s">
        <v>26</v>
      </c>
      <c r="L6" s="94" t="s">
        <v>22</v>
      </c>
      <c r="M6" s="94"/>
    </row>
    <row r="7" s="83" customFormat="1" ht="27" spans="1:13">
      <c r="A7" s="40">
        <v>4</v>
      </c>
      <c r="B7" s="40" t="s">
        <v>15</v>
      </c>
      <c r="C7" s="40" t="s">
        <v>16</v>
      </c>
      <c r="D7" s="41" t="s">
        <v>17</v>
      </c>
      <c r="E7" s="41" t="s">
        <v>24</v>
      </c>
      <c r="F7" s="41">
        <v>75</v>
      </c>
      <c r="G7" s="41" t="s">
        <v>19</v>
      </c>
      <c r="H7" s="41" t="s">
        <v>27</v>
      </c>
      <c r="I7" s="93">
        <v>41520</v>
      </c>
      <c r="J7" s="41">
        <v>31317622</v>
      </c>
      <c r="K7" s="41" t="s">
        <v>26</v>
      </c>
      <c r="L7" s="94" t="s">
        <v>22</v>
      </c>
      <c r="M7" s="94"/>
    </row>
    <row r="8" s="83" customFormat="1" ht="27" spans="1:13">
      <c r="A8" s="40">
        <v>5</v>
      </c>
      <c r="B8" s="40" t="s">
        <v>15</v>
      </c>
      <c r="C8" s="40" t="s">
        <v>16</v>
      </c>
      <c r="D8" s="41" t="s">
        <v>17</v>
      </c>
      <c r="E8" s="41" t="s">
        <v>24</v>
      </c>
      <c r="F8" s="41">
        <v>75</v>
      </c>
      <c r="G8" s="41" t="s">
        <v>19</v>
      </c>
      <c r="H8" s="41" t="s">
        <v>28</v>
      </c>
      <c r="I8" s="93">
        <v>40681</v>
      </c>
      <c r="J8" s="41">
        <v>31123461</v>
      </c>
      <c r="K8" s="41" t="s">
        <v>26</v>
      </c>
      <c r="L8" s="94" t="s">
        <v>22</v>
      </c>
      <c r="M8" s="94"/>
    </row>
    <row r="9" s="83" customFormat="1" ht="27" spans="1:13">
      <c r="A9" s="40">
        <v>6</v>
      </c>
      <c r="B9" s="40" t="s">
        <v>15</v>
      </c>
      <c r="C9" s="40" t="s">
        <v>16</v>
      </c>
      <c r="D9" s="41" t="s">
        <v>17</v>
      </c>
      <c r="E9" s="41" t="s">
        <v>24</v>
      </c>
      <c r="F9" s="41">
        <v>75</v>
      </c>
      <c r="G9" s="41" t="s">
        <v>19</v>
      </c>
      <c r="H9" s="41" t="s">
        <v>29</v>
      </c>
      <c r="I9" s="93">
        <v>41520</v>
      </c>
      <c r="J9" s="41">
        <v>31326394</v>
      </c>
      <c r="K9" s="41" t="s">
        <v>26</v>
      </c>
      <c r="L9" s="94" t="s">
        <v>22</v>
      </c>
      <c r="M9" s="94"/>
    </row>
    <row r="10" s="83" customFormat="1" ht="27" spans="1:13">
      <c r="A10" s="40">
        <v>7</v>
      </c>
      <c r="B10" s="40" t="s">
        <v>15</v>
      </c>
      <c r="C10" s="40" t="s">
        <v>16</v>
      </c>
      <c r="D10" s="41" t="s">
        <v>17</v>
      </c>
      <c r="E10" s="41" t="s">
        <v>30</v>
      </c>
      <c r="F10" s="41">
        <v>95</v>
      </c>
      <c r="G10" s="41" t="s">
        <v>19</v>
      </c>
      <c r="H10" s="41" t="s">
        <v>31</v>
      </c>
      <c r="I10" s="93">
        <v>42887</v>
      </c>
      <c r="J10" s="41" t="s">
        <v>32</v>
      </c>
      <c r="K10" s="41" t="s">
        <v>21</v>
      </c>
      <c r="L10" s="94" t="s">
        <v>22</v>
      </c>
      <c r="M10" s="94"/>
    </row>
    <row r="11" s="83" customFormat="1" ht="27" spans="1:13">
      <c r="A11" s="40">
        <v>8</v>
      </c>
      <c r="B11" s="40" t="s">
        <v>15</v>
      </c>
      <c r="C11" s="40" t="s">
        <v>16</v>
      </c>
      <c r="D11" s="41" t="s">
        <v>17</v>
      </c>
      <c r="E11" s="41" t="s">
        <v>30</v>
      </c>
      <c r="F11" s="41">
        <v>95</v>
      </c>
      <c r="G11" s="41" t="s">
        <v>33</v>
      </c>
      <c r="H11" s="41" t="s">
        <v>34</v>
      </c>
      <c r="I11" s="93">
        <v>44343</v>
      </c>
      <c r="J11" s="41" t="s">
        <v>35</v>
      </c>
      <c r="K11" s="41" t="s">
        <v>21</v>
      </c>
      <c r="L11" s="94" t="s">
        <v>22</v>
      </c>
      <c r="M11" s="94"/>
    </row>
    <row r="12" s="83" customFormat="1" ht="27" spans="1:13">
      <c r="A12" s="40">
        <v>9</v>
      </c>
      <c r="B12" s="40" t="s">
        <v>15</v>
      </c>
      <c r="C12" s="40" t="s">
        <v>16</v>
      </c>
      <c r="D12" s="41" t="s">
        <v>17</v>
      </c>
      <c r="E12" s="41" t="s">
        <v>30</v>
      </c>
      <c r="F12" s="41">
        <v>95</v>
      </c>
      <c r="G12" s="41" t="s">
        <v>33</v>
      </c>
      <c r="H12" s="41" t="s">
        <v>36</v>
      </c>
      <c r="I12" s="93">
        <v>44343</v>
      </c>
      <c r="J12" s="41" t="s">
        <v>37</v>
      </c>
      <c r="K12" s="41" t="s">
        <v>21</v>
      </c>
      <c r="L12" s="94" t="s">
        <v>22</v>
      </c>
      <c r="M12" s="94"/>
    </row>
    <row r="13" s="83" customFormat="1" ht="27" spans="1:13">
      <c r="A13" s="40">
        <v>10</v>
      </c>
      <c r="B13" s="40" t="s">
        <v>15</v>
      </c>
      <c r="C13" s="40" t="s">
        <v>16</v>
      </c>
      <c r="D13" s="41" t="s">
        <v>17</v>
      </c>
      <c r="E13" s="41" t="s">
        <v>30</v>
      </c>
      <c r="F13" s="41">
        <v>95</v>
      </c>
      <c r="G13" s="41" t="s">
        <v>19</v>
      </c>
      <c r="H13" s="41" t="s">
        <v>38</v>
      </c>
      <c r="I13" s="93">
        <v>43038</v>
      </c>
      <c r="J13" s="41" t="s">
        <v>39</v>
      </c>
      <c r="K13" s="41" t="s">
        <v>21</v>
      </c>
      <c r="L13" s="94" t="s">
        <v>22</v>
      </c>
      <c r="M13" s="94"/>
    </row>
    <row r="14" s="83" customFormat="1" ht="27" spans="1:13">
      <c r="A14" s="40">
        <v>11</v>
      </c>
      <c r="B14" s="40" t="s">
        <v>15</v>
      </c>
      <c r="C14" s="40" t="s">
        <v>16</v>
      </c>
      <c r="D14" s="41" t="s">
        <v>17</v>
      </c>
      <c r="E14" s="41" t="s">
        <v>30</v>
      </c>
      <c r="F14" s="41">
        <v>95</v>
      </c>
      <c r="G14" s="41" t="s">
        <v>19</v>
      </c>
      <c r="H14" s="41" t="s">
        <v>40</v>
      </c>
      <c r="I14" s="93">
        <v>43038</v>
      </c>
      <c r="J14" s="41" t="s">
        <v>41</v>
      </c>
      <c r="K14" s="41" t="s">
        <v>21</v>
      </c>
      <c r="L14" s="94" t="s">
        <v>22</v>
      </c>
      <c r="M14" s="94"/>
    </row>
    <row r="15" s="83" customFormat="1" ht="27" spans="1:13">
      <c r="A15" s="40">
        <v>12</v>
      </c>
      <c r="B15" s="40" t="s">
        <v>15</v>
      </c>
      <c r="C15" s="40" t="s">
        <v>16</v>
      </c>
      <c r="D15" s="41" t="s">
        <v>42</v>
      </c>
      <c r="E15" s="41" t="s">
        <v>43</v>
      </c>
      <c r="F15" s="41">
        <v>100</v>
      </c>
      <c r="G15" s="41" t="s">
        <v>33</v>
      </c>
      <c r="H15" s="41" t="s">
        <v>44</v>
      </c>
      <c r="I15" s="93">
        <v>44343</v>
      </c>
      <c r="J15" s="41" t="s">
        <v>45</v>
      </c>
      <c r="K15" s="41" t="s">
        <v>21</v>
      </c>
      <c r="L15" s="94" t="s">
        <v>22</v>
      </c>
      <c r="M15" s="94"/>
    </row>
    <row r="16" s="83" customFormat="1" ht="27" spans="1:13">
      <c r="A16" s="40">
        <v>13</v>
      </c>
      <c r="B16" s="40" t="s">
        <v>15</v>
      </c>
      <c r="C16" s="40" t="s">
        <v>16</v>
      </c>
      <c r="D16" s="41" t="s">
        <v>42</v>
      </c>
      <c r="E16" s="41" t="s">
        <v>43</v>
      </c>
      <c r="F16" s="41">
        <v>100</v>
      </c>
      <c r="G16" s="41" t="s">
        <v>33</v>
      </c>
      <c r="H16" s="41" t="s">
        <v>46</v>
      </c>
      <c r="I16" s="93">
        <v>44343</v>
      </c>
      <c r="J16" s="41" t="s">
        <v>47</v>
      </c>
      <c r="K16" s="41" t="s">
        <v>21</v>
      </c>
      <c r="L16" s="94" t="s">
        <v>22</v>
      </c>
      <c r="M16" s="94"/>
    </row>
    <row r="17" s="83" customFormat="1" ht="27" spans="1:13">
      <c r="A17" s="40">
        <v>14</v>
      </c>
      <c r="B17" s="40" t="s">
        <v>15</v>
      </c>
      <c r="C17" s="40" t="s">
        <v>16</v>
      </c>
      <c r="D17" s="31" t="s">
        <v>48</v>
      </c>
      <c r="E17" s="41" t="s">
        <v>49</v>
      </c>
      <c r="F17" s="41">
        <v>68</v>
      </c>
      <c r="G17" s="41" t="s">
        <v>19</v>
      </c>
      <c r="H17" s="41" t="s">
        <v>50</v>
      </c>
      <c r="I17" s="93">
        <v>43038</v>
      </c>
      <c r="J17" s="41" t="s">
        <v>51</v>
      </c>
      <c r="K17" s="41" t="s">
        <v>26</v>
      </c>
      <c r="L17" s="94" t="s">
        <v>22</v>
      </c>
      <c r="M17" s="94"/>
    </row>
    <row r="18" s="83" customFormat="1" ht="27" spans="1:13">
      <c r="A18" s="40">
        <v>15</v>
      </c>
      <c r="B18" s="40" t="s">
        <v>15</v>
      </c>
      <c r="C18" s="40" t="s">
        <v>16</v>
      </c>
      <c r="D18" s="41" t="s">
        <v>42</v>
      </c>
      <c r="E18" s="41" t="s">
        <v>49</v>
      </c>
      <c r="F18" s="41">
        <v>68</v>
      </c>
      <c r="G18" s="41" t="s">
        <v>19</v>
      </c>
      <c r="H18" s="41" t="s">
        <v>52</v>
      </c>
      <c r="I18" s="93">
        <v>43038</v>
      </c>
      <c r="J18" s="41" t="s">
        <v>53</v>
      </c>
      <c r="K18" s="41" t="s">
        <v>26</v>
      </c>
      <c r="L18" s="94" t="s">
        <v>22</v>
      </c>
      <c r="M18" s="94"/>
    </row>
    <row r="19" s="83" customFormat="1" ht="27" spans="1:13">
      <c r="A19" s="40">
        <v>16</v>
      </c>
      <c r="B19" s="40" t="s">
        <v>15</v>
      </c>
      <c r="C19" s="40" t="s">
        <v>16</v>
      </c>
      <c r="D19" s="41" t="s">
        <v>42</v>
      </c>
      <c r="E19" s="41" t="s">
        <v>49</v>
      </c>
      <c r="F19" s="41">
        <v>68</v>
      </c>
      <c r="G19" s="41" t="s">
        <v>19</v>
      </c>
      <c r="H19" s="41" t="s">
        <v>54</v>
      </c>
      <c r="I19" s="93">
        <v>43038</v>
      </c>
      <c r="J19" s="41" t="s">
        <v>55</v>
      </c>
      <c r="K19" s="41" t="s">
        <v>26</v>
      </c>
      <c r="L19" s="94" t="s">
        <v>22</v>
      </c>
      <c r="M19" s="94"/>
    </row>
    <row r="20" s="83" customFormat="1" ht="27" spans="1:13">
      <c r="A20" s="40">
        <v>17</v>
      </c>
      <c r="B20" s="40" t="s">
        <v>15</v>
      </c>
      <c r="C20" s="40" t="s">
        <v>16</v>
      </c>
      <c r="D20" s="41" t="s">
        <v>42</v>
      </c>
      <c r="E20" s="41" t="s">
        <v>49</v>
      </c>
      <c r="F20" s="41">
        <v>68</v>
      </c>
      <c r="G20" s="41" t="s">
        <v>19</v>
      </c>
      <c r="H20" s="41" t="s">
        <v>56</v>
      </c>
      <c r="I20" s="93">
        <v>43038</v>
      </c>
      <c r="J20" s="41" t="s">
        <v>57</v>
      </c>
      <c r="K20" s="41" t="s">
        <v>26</v>
      </c>
      <c r="L20" s="94" t="s">
        <v>22</v>
      </c>
      <c r="M20" s="94"/>
    </row>
    <row r="21" s="83" customFormat="1" ht="27" spans="1:13">
      <c r="A21" s="40">
        <v>18</v>
      </c>
      <c r="B21" s="40" t="s">
        <v>15</v>
      </c>
      <c r="C21" s="40" t="s">
        <v>16</v>
      </c>
      <c r="D21" s="41" t="s">
        <v>42</v>
      </c>
      <c r="E21" s="41" t="s">
        <v>49</v>
      </c>
      <c r="F21" s="41">
        <v>68</v>
      </c>
      <c r="G21" s="41" t="s">
        <v>19</v>
      </c>
      <c r="H21" s="41" t="s">
        <v>58</v>
      </c>
      <c r="I21" s="93">
        <v>41058</v>
      </c>
      <c r="J21" s="41" t="s">
        <v>59</v>
      </c>
      <c r="K21" s="41" t="s">
        <v>26</v>
      </c>
      <c r="L21" s="94" t="s">
        <v>22</v>
      </c>
      <c r="M21" s="94"/>
    </row>
    <row r="22" s="83" customFormat="1" ht="27" spans="1:13">
      <c r="A22" s="40">
        <v>19</v>
      </c>
      <c r="B22" s="40" t="s">
        <v>15</v>
      </c>
      <c r="C22" s="40" t="s">
        <v>16</v>
      </c>
      <c r="D22" s="41" t="s">
        <v>42</v>
      </c>
      <c r="E22" s="41" t="s">
        <v>49</v>
      </c>
      <c r="F22" s="41">
        <v>68</v>
      </c>
      <c r="G22" s="41" t="s">
        <v>19</v>
      </c>
      <c r="H22" s="41" t="s">
        <v>60</v>
      </c>
      <c r="I22" s="93">
        <v>41061</v>
      </c>
      <c r="J22" s="41" t="s">
        <v>61</v>
      </c>
      <c r="K22" s="41" t="s">
        <v>26</v>
      </c>
      <c r="L22" s="94" t="s">
        <v>22</v>
      </c>
      <c r="M22" s="94"/>
    </row>
    <row r="23" s="83" customFormat="1" ht="27" spans="1:13">
      <c r="A23" s="40">
        <v>20</v>
      </c>
      <c r="B23" s="40" t="s">
        <v>15</v>
      </c>
      <c r="C23" s="40" t="s">
        <v>16</v>
      </c>
      <c r="D23" s="41" t="s">
        <v>42</v>
      </c>
      <c r="E23" s="41" t="s">
        <v>49</v>
      </c>
      <c r="F23" s="41">
        <v>68</v>
      </c>
      <c r="G23" s="41" t="s">
        <v>19</v>
      </c>
      <c r="H23" s="41" t="s">
        <v>62</v>
      </c>
      <c r="I23" s="93">
        <v>41058</v>
      </c>
      <c r="J23" s="41" t="s">
        <v>63</v>
      </c>
      <c r="K23" s="41" t="s">
        <v>26</v>
      </c>
      <c r="L23" s="94" t="s">
        <v>22</v>
      </c>
      <c r="M23" s="94"/>
    </row>
    <row r="24" s="83" customFormat="1" ht="27" spans="1:13">
      <c r="A24" s="40">
        <v>21</v>
      </c>
      <c r="B24" s="40" t="s">
        <v>15</v>
      </c>
      <c r="C24" s="40" t="s">
        <v>16</v>
      </c>
      <c r="D24" s="41" t="s">
        <v>42</v>
      </c>
      <c r="E24" s="41" t="s">
        <v>49</v>
      </c>
      <c r="F24" s="41">
        <v>68</v>
      </c>
      <c r="G24" s="41" t="s">
        <v>19</v>
      </c>
      <c r="H24" s="41" t="s">
        <v>64</v>
      </c>
      <c r="I24" s="93">
        <v>41114</v>
      </c>
      <c r="J24" s="41" t="s">
        <v>65</v>
      </c>
      <c r="K24" s="41" t="s">
        <v>26</v>
      </c>
      <c r="L24" s="94" t="s">
        <v>22</v>
      </c>
      <c r="M24" s="94"/>
    </row>
    <row r="25" s="83" customFormat="1" ht="27" spans="1:13">
      <c r="A25" s="40">
        <v>22</v>
      </c>
      <c r="B25" s="40" t="s">
        <v>15</v>
      </c>
      <c r="C25" s="40" t="s">
        <v>16</v>
      </c>
      <c r="D25" s="41" t="s">
        <v>66</v>
      </c>
      <c r="E25" s="41" t="s">
        <v>67</v>
      </c>
      <c r="F25" s="41">
        <v>88</v>
      </c>
      <c r="G25" s="41" t="s">
        <v>19</v>
      </c>
      <c r="H25" s="41" t="s">
        <v>68</v>
      </c>
      <c r="I25" s="93">
        <v>41155</v>
      </c>
      <c r="J25" s="41" t="s">
        <v>69</v>
      </c>
      <c r="K25" s="41" t="s">
        <v>26</v>
      </c>
      <c r="L25" s="94" t="s">
        <v>22</v>
      </c>
      <c r="M25" s="94"/>
    </row>
    <row r="26" s="83" customFormat="1" ht="27" spans="1:13">
      <c r="A26" s="40">
        <v>23</v>
      </c>
      <c r="B26" s="40" t="s">
        <v>15</v>
      </c>
      <c r="C26" s="40" t="s">
        <v>16</v>
      </c>
      <c r="D26" s="41" t="s">
        <v>66</v>
      </c>
      <c r="E26" s="41" t="s">
        <v>67</v>
      </c>
      <c r="F26" s="41">
        <v>88</v>
      </c>
      <c r="G26" s="41" t="s">
        <v>19</v>
      </c>
      <c r="H26" s="41" t="s">
        <v>70</v>
      </c>
      <c r="I26" s="93">
        <v>41155</v>
      </c>
      <c r="J26" s="41" t="s">
        <v>71</v>
      </c>
      <c r="K26" s="41" t="s">
        <v>26</v>
      </c>
      <c r="L26" s="94" t="s">
        <v>22</v>
      </c>
      <c r="M26" s="94"/>
    </row>
    <row r="27" s="83" customFormat="1" ht="27" spans="1:13">
      <c r="A27" s="40">
        <v>24</v>
      </c>
      <c r="B27" s="40" t="s">
        <v>15</v>
      </c>
      <c r="C27" s="40" t="s">
        <v>16</v>
      </c>
      <c r="D27" s="41" t="s">
        <v>66</v>
      </c>
      <c r="E27" s="41" t="s">
        <v>67</v>
      </c>
      <c r="F27" s="41">
        <v>88</v>
      </c>
      <c r="G27" s="41" t="s">
        <v>19</v>
      </c>
      <c r="H27" s="41" t="s">
        <v>72</v>
      </c>
      <c r="I27" s="93">
        <v>41541</v>
      </c>
      <c r="J27" s="41" t="s">
        <v>73</v>
      </c>
      <c r="K27" s="41" t="s">
        <v>26</v>
      </c>
      <c r="L27" s="94" t="s">
        <v>22</v>
      </c>
      <c r="M27" s="94"/>
    </row>
    <row r="28" s="83" customFormat="1" ht="27" spans="1:13">
      <c r="A28" s="40">
        <v>25</v>
      </c>
      <c r="B28" s="40" t="s">
        <v>15</v>
      </c>
      <c r="C28" s="40" t="s">
        <v>16</v>
      </c>
      <c r="D28" s="41" t="s">
        <v>66</v>
      </c>
      <c r="E28" s="41" t="s">
        <v>67</v>
      </c>
      <c r="F28" s="41">
        <v>88</v>
      </c>
      <c r="G28" s="41" t="s">
        <v>19</v>
      </c>
      <c r="H28" s="41" t="s">
        <v>74</v>
      </c>
      <c r="I28" s="93">
        <v>41520</v>
      </c>
      <c r="J28" s="41" t="s">
        <v>75</v>
      </c>
      <c r="K28" s="41" t="s">
        <v>26</v>
      </c>
      <c r="L28" s="94" t="s">
        <v>22</v>
      </c>
      <c r="M28" s="94"/>
    </row>
    <row r="29" s="83" customFormat="1" ht="27" spans="1:13">
      <c r="A29" s="40">
        <v>26</v>
      </c>
      <c r="B29" s="40" t="s">
        <v>15</v>
      </c>
      <c r="C29" s="40" t="s">
        <v>16</v>
      </c>
      <c r="D29" s="41" t="s">
        <v>76</v>
      </c>
      <c r="E29" s="31" t="s">
        <v>77</v>
      </c>
      <c r="F29" s="41">
        <v>19</v>
      </c>
      <c r="G29" s="31" t="s">
        <v>33</v>
      </c>
      <c r="H29" s="41" t="s">
        <v>78</v>
      </c>
      <c r="I29" s="93">
        <v>43610</v>
      </c>
      <c r="J29" s="31" t="s">
        <v>79</v>
      </c>
      <c r="K29" s="41" t="s">
        <v>26</v>
      </c>
      <c r="L29" s="94" t="s">
        <v>22</v>
      </c>
      <c r="M29" s="94"/>
    </row>
    <row r="30" s="83" customFormat="1" ht="27" spans="1:13">
      <c r="A30" s="40">
        <v>27</v>
      </c>
      <c r="B30" s="40" t="s">
        <v>15</v>
      </c>
      <c r="C30" s="40" t="s">
        <v>16</v>
      </c>
      <c r="D30" s="41" t="s">
        <v>76</v>
      </c>
      <c r="E30" s="31" t="s">
        <v>77</v>
      </c>
      <c r="F30" s="41">
        <v>19</v>
      </c>
      <c r="G30" s="31" t="s">
        <v>33</v>
      </c>
      <c r="H30" s="41" t="s">
        <v>80</v>
      </c>
      <c r="I30" s="93">
        <v>43610</v>
      </c>
      <c r="J30" s="31" t="s">
        <v>81</v>
      </c>
      <c r="K30" s="41" t="s">
        <v>26</v>
      </c>
      <c r="L30" s="94" t="s">
        <v>22</v>
      </c>
      <c r="M30" s="94"/>
    </row>
    <row r="31" s="83" customFormat="1" ht="27" spans="1:13">
      <c r="A31" s="40">
        <v>28</v>
      </c>
      <c r="B31" s="40" t="s">
        <v>15</v>
      </c>
      <c r="C31" s="40" t="s">
        <v>16</v>
      </c>
      <c r="D31" s="41" t="s">
        <v>76</v>
      </c>
      <c r="E31" s="31" t="s">
        <v>77</v>
      </c>
      <c r="F31" s="41">
        <v>19</v>
      </c>
      <c r="G31" s="31" t="s">
        <v>33</v>
      </c>
      <c r="H31" s="41" t="s">
        <v>82</v>
      </c>
      <c r="I31" s="93">
        <v>43610</v>
      </c>
      <c r="J31" s="31" t="s">
        <v>83</v>
      </c>
      <c r="K31" s="41" t="s">
        <v>26</v>
      </c>
      <c r="L31" s="94" t="s">
        <v>22</v>
      </c>
      <c r="M31" s="94"/>
    </row>
    <row r="32" s="83" customFormat="1" ht="27" spans="1:13">
      <c r="A32" s="40">
        <v>29</v>
      </c>
      <c r="B32" s="40" t="s">
        <v>15</v>
      </c>
      <c r="C32" s="40" t="s">
        <v>16</v>
      </c>
      <c r="D32" s="41" t="s">
        <v>76</v>
      </c>
      <c r="E32" s="31" t="s">
        <v>77</v>
      </c>
      <c r="F32" s="41">
        <v>19</v>
      </c>
      <c r="G32" s="31" t="s">
        <v>33</v>
      </c>
      <c r="H32" s="41" t="s">
        <v>84</v>
      </c>
      <c r="I32" s="93">
        <v>43610</v>
      </c>
      <c r="J32" s="31" t="s">
        <v>85</v>
      </c>
      <c r="K32" s="41" t="s">
        <v>26</v>
      </c>
      <c r="L32" s="94" t="s">
        <v>86</v>
      </c>
      <c r="M32" s="94" t="s">
        <v>87</v>
      </c>
    </row>
    <row r="33" s="83" customFormat="1" ht="27" spans="1:13">
      <c r="A33" s="40">
        <v>30</v>
      </c>
      <c r="B33" s="40" t="s">
        <v>15</v>
      </c>
      <c r="C33" s="40" t="s">
        <v>16</v>
      </c>
      <c r="D33" s="41" t="s">
        <v>76</v>
      </c>
      <c r="E33" s="31" t="s">
        <v>77</v>
      </c>
      <c r="F33" s="41">
        <v>19</v>
      </c>
      <c r="G33" s="31" t="s">
        <v>33</v>
      </c>
      <c r="H33" s="41" t="s">
        <v>88</v>
      </c>
      <c r="I33" s="95">
        <v>44189</v>
      </c>
      <c r="J33" s="31" t="s">
        <v>89</v>
      </c>
      <c r="K33" s="41" t="s">
        <v>26</v>
      </c>
      <c r="L33" s="94" t="s">
        <v>86</v>
      </c>
      <c r="M33" s="94" t="s">
        <v>87</v>
      </c>
    </row>
    <row r="34" s="83" customFormat="1" ht="27" spans="1:13">
      <c r="A34" s="40">
        <v>31</v>
      </c>
      <c r="B34" s="40" t="s">
        <v>15</v>
      </c>
      <c r="C34" s="40" t="s">
        <v>16</v>
      </c>
      <c r="D34" s="41" t="s">
        <v>76</v>
      </c>
      <c r="E34" s="31" t="s">
        <v>77</v>
      </c>
      <c r="F34" s="41">
        <v>19</v>
      </c>
      <c r="G34" s="31" t="s">
        <v>33</v>
      </c>
      <c r="H34" s="41" t="s">
        <v>90</v>
      </c>
      <c r="I34" s="95">
        <v>44189</v>
      </c>
      <c r="J34" s="31" t="s">
        <v>91</v>
      </c>
      <c r="K34" s="41" t="s">
        <v>26</v>
      </c>
      <c r="L34" s="94" t="s">
        <v>86</v>
      </c>
      <c r="M34" s="94" t="s">
        <v>87</v>
      </c>
    </row>
    <row r="35" s="83" customFormat="1" ht="27" spans="1:13">
      <c r="A35" s="40">
        <v>32</v>
      </c>
      <c r="B35" s="40" t="s">
        <v>15</v>
      </c>
      <c r="C35" s="40" t="s">
        <v>16</v>
      </c>
      <c r="D35" s="41" t="s">
        <v>76</v>
      </c>
      <c r="E35" s="31" t="s">
        <v>92</v>
      </c>
      <c r="F35" s="41">
        <v>19</v>
      </c>
      <c r="G35" s="31" t="s">
        <v>33</v>
      </c>
      <c r="H35" s="41" t="s">
        <v>93</v>
      </c>
      <c r="I35" s="95">
        <v>44180</v>
      </c>
      <c r="J35" s="31" t="s">
        <v>94</v>
      </c>
      <c r="K35" s="41" t="s">
        <v>26</v>
      </c>
      <c r="L35" s="94" t="s">
        <v>22</v>
      </c>
      <c r="M35" s="94"/>
    </row>
    <row r="36" s="83" customFormat="1" ht="27" spans="1:13">
      <c r="A36" s="40">
        <v>33</v>
      </c>
      <c r="B36" s="40" t="s">
        <v>15</v>
      </c>
      <c r="C36" s="40" t="s">
        <v>16</v>
      </c>
      <c r="D36" s="41" t="s">
        <v>76</v>
      </c>
      <c r="E36" s="31" t="s">
        <v>95</v>
      </c>
      <c r="F36" s="41">
        <v>19</v>
      </c>
      <c r="G36" s="31" t="s">
        <v>33</v>
      </c>
      <c r="H36" s="41" t="s">
        <v>96</v>
      </c>
      <c r="I36" s="95">
        <v>44189</v>
      </c>
      <c r="J36" s="31" t="s">
        <v>97</v>
      </c>
      <c r="K36" s="41" t="s">
        <v>26</v>
      </c>
      <c r="L36" s="94" t="s">
        <v>86</v>
      </c>
      <c r="M36" s="94" t="s">
        <v>87</v>
      </c>
    </row>
    <row r="37" s="83" customFormat="1" ht="27" spans="1:13">
      <c r="A37" s="40">
        <v>34</v>
      </c>
      <c r="B37" s="40" t="s">
        <v>15</v>
      </c>
      <c r="C37" s="40" t="s">
        <v>98</v>
      </c>
      <c r="D37" s="42" t="s">
        <v>17</v>
      </c>
      <c r="E37" s="43" t="s">
        <v>99</v>
      </c>
      <c r="F37" s="42">
        <v>95</v>
      </c>
      <c r="G37" s="43" t="s">
        <v>100</v>
      </c>
      <c r="H37" s="43" t="s">
        <v>101</v>
      </c>
      <c r="I37" s="96">
        <v>42491</v>
      </c>
      <c r="J37" s="43">
        <v>31681221</v>
      </c>
      <c r="K37" s="42" t="s">
        <v>21</v>
      </c>
      <c r="L37" s="94" t="s">
        <v>22</v>
      </c>
      <c r="M37" s="94"/>
    </row>
    <row r="38" s="83" customFormat="1" ht="27" spans="1:13">
      <c r="A38" s="40">
        <v>35</v>
      </c>
      <c r="B38" s="40" t="s">
        <v>15</v>
      </c>
      <c r="C38" s="40" t="s">
        <v>98</v>
      </c>
      <c r="D38" s="42" t="s">
        <v>17</v>
      </c>
      <c r="E38" s="43" t="s">
        <v>102</v>
      </c>
      <c r="F38" s="42">
        <v>95</v>
      </c>
      <c r="G38" s="43" t="s">
        <v>103</v>
      </c>
      <c r="H38" s="43" t="s">
        <v>104</v>
      </c>
      <c r="I38" s="96">
        <v>42736</v>
      </c>
      <c r="J38" s="43">
        <v>13831</v>
      </c>
      <c r="K38" s="42" t="s">
        <v>21</v>
      </c>
      <c r="L38" s="94" t="s">
        <v>22</v>
      </c>
      <c r="M38" s="94"/>
    </row>
    <row r="39" s="83" customFormat="1" ht="27" spans="1:13">
      <c r="A39" s="40">
        <v>36</v>
      </c>
      <c r="B39" s="40" t="s">
        <v>15</v>
      </c>
      <c r="C39" s="40" t="s">
        <v>98</v>
      </c>
      <c r="D39" s="42" t="s">
        <v>17</v>
      </c>
      <c r="E39" s="43" t="s">
        <v>102</v>
      </c>
      <c r="F39" s="42">
        <v>95</v>
      </c>
      <c r="G39" s="43" t="s">
        <v>103</v>
      </c>
      <c r="H39" s="43" t="s">
        <v>105</v>
      </c>
      <c r="I39" s="96">
        <v>42736</v>
      </c>
      <c r="J39" s="43">
        <v>13814</v>
      </c>
      <c r="K39" s="42" t="s">
        <v>21</v>
      </c>
      <c r="L39" s="94" t="s">
        <v>22</v>
      </c>
      <c r="M39" s="94"/>
    </row>
    <row r="40" s="83" customFormat="1" ht="27" spans="1:13">
      <c r="A40" s="40">
        <v>37</v>
      </c>
      <c r="B40" s="40" t="s">
        <v>15</v>
      </c>
      <c r="C40" s="40" t="s">
        <v>98</v>
      </c>
      <c r="D40" s="42" t="s">
        <v>17</v>
      </c>
      <c r="E40" s="43" t="s">
        <v>102</v>
      </c>
      <c r="F40" s="42">
        <v>95</v>
      </c>
      <c r="G40" s="43" t="s">
        <v>103</v>
      </c>
      <c r="H40" s="43" t="s">
        <v>106</v>
      </c>
      <c r="I40" s="96">
        <v>42736</v>
      </c>
      <c r="J40" s="43">
        <v>13822</v>
      </c>
      <c r="K40" s="42" t="s">
        <v>21</v>
      </c>
      <c r="L40" s="94" t="s">
        <v>22</v>
      </c>
      <c r="M40" s="94"/>
    </row>
    <row r="41" s="83" customFormat="1" ht="27" spans="1:13">
      <c r="A41" s="40">
        <v>38</v>
      </c>
      <c r="B41" s="40" t="s">
        <v>15</v>
      </c>
      <c r="C41" s="40" t="s">
        <v>98</v>
      </c>
      <c r="D41" s="42" t="s">
        <v>17</v>
      </c>
      <c r="E41" s="43" t="s">
        <v>107</v>
      </c>
      <c r="F41" s="42">
        <v>80</v>
      </c>
      <c r="G41" s="43" t="s">
        <v>100</v>
      </c>
      <c r="H41" s="43" t="s">
        <v>108</v>
      </c>
      <c r="I41" s="96">
        <v>41791</v>
      </c>
      <c r="J41" s="43">
        <v>31414176</v>
      </c>
      <c r="K41" s="42" t="s">
        <v>21</v>
      </c>
      <c r="L41" s="94" t="s">
        <v>22</v>
      </c>
      <c r="M41" s="94"/>
    </row>
    <row r="42" s="83" customFormat="1" ht="27" spans="1:13">
      <c r="A42" s="40">
        <v>39</v>
      </c>
      <c r="B42" s="40" t="s">
        <v>15</v>
      </c>
      <c r="C42" s="40" t="s">
        <v>98</v>
      </c>
      <c r="D42" s="42" t="s">
        <v>17</v>
      </c>
      <c r="E42" s="43" t="s">
        <v>107</v>
      </c>
      <c r="F42" s="42">
        <v>80</v>
      </c>
      <c r="G42" s="43" t="s">
        <v>100</v>
      </c>
      <c r="H42" s="43" t="s">
        <v>109</v>
      </c>
      <c r="I42" s="96">
        <v>41791</v>
      </c>
      <c r="J42" s="43">
        <v>31413050</v>
      </c>
      <c r="K42" s="42" t="s">
        <v>21</v>
      </c>
      <c r="L42" s="94" t="s">
        <v>22</v>
      </c>
      <c r="M42" s="94"/>
    </row>
    <row r="43" s="83" customFormat="1" ht="27" spans="1:13">
      <c r="A43" s="40">
        <v>40</v>
      </c>
      <c r="B43" s="40" t="s">
        <v>15</v>
      </c>
      <c r="C43" s="40" t="s">
        <v>98</v>
      </c>
      <c r="D43" s="42" t="s">
        <v>17</v>
      </c>
      <c r="E43" s="43" t="s">
        <v>110</v>
      </c>
      <c r="F43" s="42">
        <v>75</v>
      </c>
      <c r="G43" s="43" t="s">
        <v>100</v>
      </c>
      <c r="H43" s="43" t="s">
        <v>111</v>
      </c>
      <c r="I43" s="96">
        <v>41792</v>
      </c>
      <c r="J43" s="43">
        <v>31238145</v>
      </c>
      <c r="K43" s="42" t="s">
        <v>21</v>
      </c>
      <c r="L43" s="94" t="s">
        <v>22</v>
      </c>
      <c r="M43" s="94"/>
    </row>
    <row r="44" s="83" customFormat="1" ht="27" spans="1:13">
      <c r="A44" s="40">
        <v>41</v>
      </c>
      <c r="B44" s="40" t="s">
        <v>15</v>
      </c>
      <c r="C44" s="40" t="s">
        <v>98</v>
      </c>
      <c r="D44" s="42" t="s">
        <v>17</v>
      </c>
      <c r="E44" s="43" t="s">
        <v>112</v>
      </c>
      <c r="F44" s="42">
        <v>75</v>
      </c>
      <c r="G44" s="43" t="s">
        <v>100</v>
      </c>
      <c r="H44" s="43" t="s">
        <v>113</v>
      </c>
      <c r="I44" s="96">
        <v>41214</v>
      </c>
      <c r="J44" s="43">
        <v>31236810</v>
      </c>
      <c r="K44" s="42" t="s">
        <v>21</v>
      </c>
      <c r="L44" s="94" t="s">
        <v>22</v>
      </c>
      <c r="M44" s="94"/>
    </row>
    <row r="45" s="83" customFormat="1" ht="27" spans="1:13">
      <c r="A45" s="40">
        <v>42</v>
      </c>
      <c r="B45" s="40" t="s">
        <v>15</v>
      </c>
      <c r="C45" s="40" t="s">
        <v>98</v>
      </c>
      <c r="D45" s="42" t="s">
        <v>17</v>
      </c>
      <c r="E45" s="43" t="s">
        <v>112</v>
      </c>
      <c r="F45" s="42">
        <v>75</v>
      </c>
      <c r="G45" s="43" t="s">
        <v>100</v>
      </c>
      <c r="H45" s="43" t="s">
        <v>114</v>
      </c>
      <c r="I45" s="96">
        <v>40695</v>
      </c>
      <c r="J45" s="43">
        <v>31109262</v>
      </c>
      <c r="K45" s="42" t="s">
        <v>21</v>
      </c>
      <c r="L45" s="94" t="s">
        <v>22</v>
      </c>
      <c r="M45" s="94"/>
    </row>
    <row r="46" s="83" customFormat="1" ht="27" spans="1:13">
      <c r="A46" s="40">
        <v>43</v>
      </c>
      <c r="B46" s="40" t="s">
        <v>15</v>
      </c>
      <c r="C46" s="40" t="s">
        <v>98</v>
      </c>
      <c r="D46" s="42" t="s">
        <v>17</v>
      </c>
      <c r="E46" s="43" t="s">
        <v>112</v>
      </c>
      <c r="F46" s="42">
        <v>75</v>
      </c>
      <c r="G46" s="43" t="s">
        <v>100</v>
      </c>
      <c r="H46" s="43" t="s">
        <v>115</v>
      </c>
      <c r="I46" s="96">
        <v>44133</v>
      </c>
      <c r="J46" s="43">
        <v>31123464</v>
      </c>
      <c r="K46" s="42" t="s">
        <v>21</v>
      </c>
      <c r="L46" s="94" t="s">
        <v>22</v>
      </c>
      <c r="M46" s="94"/>
    </row>
    <row r="47" s="83" customFormat="1" ht="27" spans="1:13">
      <c r="A47" s="40">
        <v>44</v>
      </c>
      <c r="B47" s="40" t="s">
        <v>15</v>
      </c>
      <c r="C47" s="40" t="s">
        <v>98</v>
      </c>
      <c r="D47" s="42" t="s">
        <v>17</v>
      </c>
      <c r="E47" s="43" t="s">
        <v>112</v>
      </c>
      <c r="F47" s="42">
        <v>75</v>
      </c>
      <c r="G47" s="43" t="s">
        <v>100</v>
      </c>
      <c r="H47" s="43" t="s">
        <v>116</v>
      </c>
      <c r="I47" s="96">
        <v>40665</v>
      </c>
      <c r="J47" s="43">
        <v>31123460</v>
      </c>
      <c r="K47" s="42" t="s">
        <v>21</v>
      </c>
      <c r="L47" s="94" t="s">
        <v>22</v>
      </c>
      <c r="M47" s="94"/>
    </row>
    <row r="48" s="83" customFormat="1" ht="27" spans="1:13">
      <c r="A48" s="40">
        <v>45</v>
      </c>
      <c r="B48" s="40" t="s">
        <v>15</v>
      </c>
      <c r="C48" s="40" t="s">
        <v>98</v>
      </c>
      <c r="D48" s="43" t="s">
        <v>17</v>
      </c>
      <c r="E48" s="43" t="s">
        <v>117</v>
      </c>
      <c r="F48" s="43">
        <v>120</v>
      </c>
      <c r="G48" s="43" t="s">
        <v>100</v>
      </c>
      <c r="H48" s="43" t="s">
        <v>118</v>
      </c>
      <c r="I48" s="96" t="s">
        <v>119</v>
      </c>
      <c r="J48" s="43">
        <v>32016056</v>
      </c>
      <c r="K48" s="42" t="s">
        <v>21</v>
      </c>
      <c r="L48" s="94" t="s">
        <v>22</v>
      </c>
      <c r="M48" s="94"/>
    </row>
    <row r="49" s="83" customFormat="1" ht="27" spans="1:13">
      <c r="A49" s="40">
        <v>46</v>
      </c>
      <c r="B49" s="40" t="s">
        <v>15</v>
      </c>
      <c r="C49" s="40" t="s">
        <v>98</v>
      </c>
      <c r="D49" s="43" t="s">
        <v>76</v>
      </c>
      <c r="E49" s="43" t="s">
        <v>120</v>
      </c>
      <c r="F49" s="43">
        <v>10</v>
      </c>
      <c r="G49" s="43" t="s">
        <v>100</v>
      </c>
      <c r="H49" s="43" t="s">
        <v>121</v>
      </c>
      <c r="I49" s="96">
        <v>42491</v>
      </c>
      <c r="J49" s="43">
        <v>402673</v>
      </c>
      <c r="K49" s="42" t="s">
        <v>21</v>
      </c>
      <c r="L49" s="94" t="s">
        <v>22</v>
      </c>
      <c r="M49" s="94"/>
    </row>
    <row r="50" s="83" customFormat="1" ht="27" spans="1:13">
      <c r="A50" s="40">
        <v>47</v>
      </c>
      <c r="B50" s="40" t="s">
        <v>15</v>
      </c>
      <c r="C50" s="40" t="s">
        <v>98</v>
      </c>
      <c r="D50" s="43" t="s">
        <v>76</v>
      </c>
      <c r="E50" s="43" t="s">
        <v>120</v>
      </c>
      <c r="F50" s="43">
        <v>10</v>
      </c>
      <c r="G50" s="43" t="s">
        <v>100</v>
      </c>
      <c r="H50" s="43" t="s">
        <v>122</v>
      </c>
      <c r="I50" s="96">
        <v>42491</v>
      </c>
      <c r="J50" s="43">
        <v>403336</v>
      </c>
      <c r="K50" s="42" t="s">
        <v>21</v>
      </c>
      <c r="L50" s="94" t="s">
        <v>86</v>
      </c>
      <c r="M50" s="94" t="s">
        <v>87</v>
      </c>
    </row>
    <row r="51" s="83" customFormat="1" ht="27" spans="1:13">
      <c r="A51" s="40">
        <v>48</v>
      </c>
      <c r="B51" s="40" t="s">
        <v>15</v>
      </c>
      <c r="C51" s="40" t="s">
        <v>98</v>
      </c>
      <c r="D51" s="43" t="s">
        <v>76</v>
      </c>
      <c r="E51" s="43" t="s">
        <v>123</v>
      </c>
      <c r="F51" s="43">
        <v>19</v>
      </c>
      <c r="G51" s="43" t="s">
        <v>100</v>
      </c>
      <c r="H51" s="43" t="s">
        <v>124</v>
      </c>
      <c r="I51" s="96">
        <v>43191</v>
      </c>
      <c r="J51" s="43" t="s">
        <v>125</v>
      </c>
      <c r="K51" s="42" t="s">
        <v>21</v>
      </c>
      <c r="L51" s="94" t="s">
        <v>22</v>
      </c>
      <c r="M51" s="94"/>
    </row>
    <row r="52" s="83" customFormat="1" ht="27" spans="1:13">
      <c r="A52" s="40">
        <v>49</v>
      </c>
      <c r="B52" s="40" t="s">
        <v>15</v>
      </c>
      <c r="C52" s="40" t="s">
        <v>98</v>
      </c>
      <c r="D52" s="43" t="s">
        <v>76</v>
      </c>
      <c r="E52" s="43" t="s">
        <v>123</v>
      </c>
      <c r="F52" s="43">
        <v>19</v>
      </c>
      <c r="G52" s="43" t="s">
        <v>100</v>
      </c>
      <c r="H52" s="43" t="s">
        <v>126</v>
      </c>
      <c r="I52" s="96">
        <v>43191</v>
      </c>
      <c r="J52" s="43" t="s">
        <v>127</v>
      </c>
      <c r="K52" s="42" t="s">
        <v>21</v>
      </c>
      <c r="L52" s="94" t="s">
        <v>22</v>
      </c>
      <c r="M52" s="94"/>
    </row>
    <row r="53" s="83" customFormat="1" ht="27" spans="1:13">
      <c r="A53" s="40">
        <v>50</v>
      </c>
      <c r="B53" s="40" t="s">
        <v>15</v>
      </c>
      <c r="C53" s="40" t="s">
        <v>98</v>
      </c>
      <c r="D53" s="43" t="s">
        <v>76</v>
      </c>
      <c r="E53" s="43" t="s">
        <v>123</v>
      </c>
      <c r="F53" s="43">
        <v>19</v>
      </c>
      <c r="G53" s="43" t="s">
        <v>100</v>
      </c>
      <c r="H53" s="43" t="s">
        <v>128</v>
      </c>
      <c r="I53" s="96">
        <v>43191</v>
      </c>
      <c r="J53" s="43" t="s">
        <v>129</v>
      </c>
      <c r="K53" s="42" t="s">
        <v>21</v>
      </c>
      <c r="L53" s="94" t="s">
        <v>22</v>
      </c>
      <c r="M53" s="94"/>
    </row>
    <row r="54" s="83" customFormat="1" ht="27" spans="1:13">
      <c r="A54" s="40">
        <v>51</v>
      </c>
      <c r="B54" s="40" t="s">
        <v>15</v>
      </c>
      <c r="C54" s="40" t="s">
        <v>98</v>
      </c>
      <c r="D54" s="43" t="s">
        <v>76</v>
      </c>
      <c r="E54" s="43" t="s">
        <v>123</v>
      </c>
      <c r="F54" s="43">
        <v>19</v>
      </c>
      <c r="G54" s="43" t="s">
        <v>100</v>
      </c>
      <c r="H54" s="43" t="s">
        <v>130</v>
      </c>
      <c r="I54" s="96">
        <v>43191</v>
      </c>
      <c r="J54" s="43" t="s">
        <v>131</v>
      </c>
      <c r="K54" s="42" t="s">
        <v>21</v>
      </c>
      <c r="L54" s="94" t="s">
        <v>22</v>
      </c>
      <c r="M54" s="94"/>
    </row>
    <row r="55" s="83" customFormat="1" ht="27" spans="1:13">
      <c r="A55" s="40">
        <v>52</v>
      </c>
      <c r="B55" s="40" t="s">
        <v>15</v>
      </c>
      <c r="C55" s="40" t="s">
        <v>98</v>
      </c>
      <c r="D55" s="43" t="s">
        <v>76</v>
      </c>
      <c r="E55" s="43" t="s">
        <v>132</v>
      </c>
      <c r="F55" s="43">
        <v>22</v>
      </c>
      <c r="G55" s="43" t="s">
        <v>100</v>
      </c>
      <c r="H55" s="43" t="s">
        <v>133</v>
      </c>
      <c r="I55" s="96">
        <v>44743</v>
      </c>
      <c r="J55" s="43" t="s">
        <v>134</v>
      </c>
      <c r="K55" s="42" t="s">
        <v>21</v>
      </c>
      <c r="L55" s="94" t="s">
        <v>22</v>
      </c>
      <c r="M55" s="94"/>
    </row>
    <row r="56" s="83" customFormat="1" ht="27" spans="1:13">
      <c r="A56" s="40">
        <v>53</v>
      </c>
      <c r="B56" s="40" t="s">
        <v>15</v>
      </c>
      <c r="C56" s="40" t="s">
        <v>98</v>
      </c>
      <c r="D56" s="43" t="s">
        <v>42</v>
      </c>
      <c r="E56" s="43" t="s">
        <v>135</v>
      </c>
      <c r="F56" s="42">
        <v>88</v>
      </c>
      <c r="G56" s="43" t="s">
        <v>100</v>
      </c>
      <c r="H56" s="43" t="s">
        <v>136</v>
      </c>
      <c r="I56" s="96">
        <v>41275</v>
      </c>
      <c r="J56" s="43" t="s">
        <v>137</v>
      </c>
      <c r="K56" s="42" t="s">
        <v>21</v>
      </c>
      <c r="L56" s="94" t="s">
        <v>22</v>
      </c>
      <c r="M56" s="94"/>
    </row>
    <row r="57" s="83" customFormat="1" ht="27" spans="1:13">
      <c r="A57" s="40">
        <v>54</v>
      </c>
      <c r="B57" s="40" t="s">
        <v>15</v>
      </c>
      <c r="C57" s="40" t="s">
        <v>98</v>
      </c>
      <c r="D57" s="43" t="s">
        <v>42</v>
      </c>
      <c r="E57" s="43" t="s">
        <v>135</v>
      </c>
      <c r="F57" s="42">
        <v>88</v>
      </c>
      <c r="G57" s="43" t="s">
        <v>100</v>
      </c>
      <c r="H57" s="43" t="s">
        <v>138</v>
      </c>
      <c r="I57" s="96">
        <v>41275</v>
      </c>
      <c r="J57" s="43" t="s">
        <v>139</v>
      </c>
      <c r="K57" s="42" t="s">
        <v>21</v>
      </c>
      <c r="L57" s="94" t="s">
        <v>86</v>
      </c>
      <c r="M57" s="97" t="s">
        <v>140</v>
      </c>
    </row>
    <row r="58" s="83" customFormat="1" ht="27" spans="1:13">
      <c r="A58" s="40">
        <v>55</v>
      </c>
      <c r="B58" s="40" t="s">
        <v>15</v>
      </c>
      <c r="C58" s="40" t="s">
        <v>98</v>
      </c>
      <c r="D58" s="43" t="s">
        <v>42</v>
      </c>
      <c r="E58" s="43" t="s">
        <v>135</v>
      </c>
      <c r="F58" s="42">
        <v>88</v>
      </c>
      <c r="G58" s="43" t="s">
        <v>100</v>
      </c>
      <c r="H58" s="43" t="s">
        <v>141</v>
      </c>
      <c r="I58" s="96">
        <v>41122</v>
      </c>
      <c r="J58" s="43" t="s">
        <v>142</v>
      </c>
      <c r="K58" s="42" t="s">
        <v>21</v>
      </c>
      <c r="L58" s="94" t="s">
        <v>22</v>
      </c>
      <c r="M58" s="94"/>
    </row>
    <row r="59" s="83" customFormat="1" ht="27" spans="1:13">
      <c r="A59" s="40">
        <v>56</v>
      </c>
      <c r="B59" s="40" t="s">
        <v>15</v>
      </c>
      <c r="C59" s="40" t="s">
        <v>98</v>
      </c>
      <c r="D59" s="43" t="s">
        <v>42</v>
      </c>
      <c r="E59" s="43" t="s">
        <v>135</v>
      </c>
      <c r="F59" s="42">
        <v>88</v>
      </c>
      <c r="G59" s="43" t="s">
        <v>100</v>
      </c>
      <c r="H59" s="43" t="s">
        <v>143</v>
      </c>
      <c r="I59" s="96">
        <v>41122</v>
      </c>
      <c r="J59" s="43" t="s">
        <v>144</v>
      </c>
      <c r="K59" s="42" t="s">
        <v>21</v>
      </c>
      <c r="L59" s="94" t="s">
        <v>22</v>
      </c>
      <c r="M59" s="94"/>
    </row>
    <row r="60" s="83" customFormat="1" ht="27" spans="1:13">
      <c r="A60" s="40">
        <v>57</v>
      </c>
      <c r="B60" s="40" t="s">
        <v>15</v>
      </c>
      <c r="C60" s="40" t="s">
        <v>98</v>
      </c>
      <c r="D60" s="43" t="s">
        <v>42</v>
      </c>
      <c r="E60" s="43" t="s">
        <v>135</v>
      </c>
      <c r="F60" s="42">
        <v>88</v>
      </c>
      <c r="G60" s="43" t="s">
        <v>100</v>
      </c>
      <c r="H60" s="43" t="s">
        <v>145</v>
      </c>
      <c r="I60" s="96">
        <v>41122</v>
      </c>
      <c r="J60" s="43" t="s">
        <v>146</v>
      </c>
      <c r="K60" s="42" t="s">
        <v>21</v>
      </c>
      <c r="L60" s="94" t="s">
        <v>22</v>
      </c>
      <c r="M60" s="94"/>
    </row>
    <row r="61" s="83" customFormat="1" ht="27" spans="1:13">
      <c r="A61" s="40">
        <v>58</v>
      </c>
      <c r="B61" s="40" t="s">
        <v>15</v>
      </c>
      <c r="C61" s="40" t="s">
        <v>98</v>
      </c>
      <c r="D61" s="43" t="s">
        <v>42</v>
      </c>
      <c r="E61" s="43" t="s">
        <v>147</v>
      </c>
      <c r="F61" s="43">
        <v>88</v>
      </c>
      <c r="G61" s="43" t="s">
        <v>100</v>
      </c>
      <c r="H61" s="43" t="s">
        <v>148</v>
      </c>
      <c r="I61" s="96">
        <v>44133</v>
      </c>
      <c r="J61" s="43" t="s">
        <v>149</v>
      </c>
      <c r="K61" s="43" t="s">
        <v>21</v>
      </c>
      <c r="L61" s="94" t="s">
        <v>22</v>
      </c>
      <c r="M61" s="94"/>
    </row>
    <row r="62" s="83" customFormat="1" ht="27" spans="1:13">
      <c r="A62" s="40">
        <v>59</v>
      </c>
      <c r="B62" s="40" t="s">
        <v>15</v>
      </c>
      <c r="C62" s="40" t="s">
        <v>98</v>
      </c>
      <c r="D62" s="43" t="s">
        <v>66</v>
      </c>
      <c r="E62" s="43" t="s">
        <v>150</v>
      </c>
      <c r="F62" s="43">
        <v>68</v>
      </c>
      <c r="G62" s="43" t="s">
        <v>100</v>
      </c>
      <c r="H62" s="43" t="s">
        <v>151</v>
      </c>
      <c r="I62" s="96">
        <v>42491</v>
      </c>
      <c r="J62" s="43" t="s">
        <v>152</v>
      </c>
      <c r="K62" s="43" t="s">
        <v>21</v>
      </c>
      <c r="L62" s="94" t="s">
        <v>22</v>
      </c>
      <c r="M62" s="94"/>
    </row>
    <row r="63" s="83" customFormat="1" ht="27" spans="1:13">
      <c r="A63" s="40">
        <v>60</v>
      </c>
      <c r="B63" s="40" t="s">
        <v>15</v>
      </c>
      <c r="C63" s="40" t="s">
        <v>98</v>
      </c>
      <c r="D63" s="43" t="s">
        <v>66</v>
      </c>
      <c r="E63" s="43" t="s">
        <v>150</v>
      </c>
      <c r="F63" s="43">
        <v>68</v>
      </c>
      <c r="G63" s="43" t="s">
        <v>100</v>
      </c>
      <c r="H63" s="43" t="s">
        <v>153</v>
      </c>
      <c r="I63" s="96">
        <v>42522</v>
      </c>
      <c r="J63" s="43" t="s">
        <v>154</v>
      </c>
      <c r="K63" s="43" t="s">
        <v>21</v>
      </c>
      <c r="L63" s="94" t="s">
        <v>86</v>
      </c>
      <c r="M63" s="94" t="s">
        <v>155</v>
      </c>
    </row>
    <row r="64" s="83" customFormat="1" ht="27" spans="1:13">
      <c r="A64" s="40">
        <v>61</v>
      </c>
      <c r="B64" s="40" t="s">
        <v>15</v>
      </c>
      <c r="C64" s="40" t="s">
        <v>98</v>
      </c>
      <c r="D64" s="43" t="s">
        <v>66</v>
      </c>
      <c r="E64" s="43" t="s">
        <v>150</v>
      </c>
      <c r="F64" s="43">
        <v>68</v>
      </c>
      <c r="G64" s="43" t="s">
        <v>100</v>
      </c>
      <c r="H64" s="43" t="s">
        <v>156</v>
      </c>
      <c r="I64" s="96">
        <v>42156</v>
      </c>
      <c r="J64" s="43" t="s">
        <v>157</v>
      </c>
      <c r="K64" s="43" t="s">
        <v>21</v>
      </c>
      <c r="L64" s="94" t="s">
        <v>86</v>
      </c>
      <c r="M64" s="94" t="s">
        <v>155</v>
      </c>
    </row>
    <row r="65" s="83" customFormat="1" ht="27" spans="1:13">
      <c r="A65" s="40">
        <v>62</v>
      </c>
      <c r="B65" s="40" t="s">
        <v>15</v>
      </c>
      <c r="C65" s="40" t="s">
        <v>98</v>
      </c>
      <c r="D65" s="43" t="s">
        <v>66</v>
      </c>
      <c r="E65" s="43" t="s">
        <v>150</v>
      </c>
      <c r="F65" s="43">
        <v>68</v>
      </c>
      <c r="G65" s="43" t="s">
        <v>100</v>
      </c>
      <c r="H65" s="43" t="s">
        <v>158</v>
      </c>
      <c r="I65" s="96">
        <v>42156</v>
      </c>
      <c r="J65" s="43" t="s">
        <v>159</v>
      </c>
      <c r="K65" s="43" t="s">
        <v>21</v>
      </c>
      <c r="L65" s="94" t="s">
        <v>86</v>
      </c>
      <c r="M65" s="94" t="s">
        <v>155</v>
      </c>
    </row>
    <row r="66" s="83" customFormat="1" ht="27" spans="1:13">
      <c r="A66" s="40">
        <v>63</v>
      </c>
      <c r="B66" s="40" t="s">
        <v>15</v>
      </c>
      <c r="C66" s="40" t="s">
        <v>98</v>
      </c>
      <c r="D66" s="43" t="s">
        <v>66</v>
      </c>
      <c r="E66" s="43" t="s">
        <v>150</v>
      </c>
      <c r="F66" s="43">
        <v>68</v>
      </c>
      <c r="G66" s="43" t="s">
        <v>100</v>
      </c>
      <c r="H66" s="43" t="s">
        <v>160</v>
      </c>
      <c r="I66" s="96">
        <v>41061</v>
      </c>
      <c r="J66" s="43" t="s">
        <v>161</v>
      </c>
      <c r="K66" s="43" t="s">
        <v>21</v>
      </c>
      <c r="L66" s="94" t="s">
        <v>22</v>
      </c>
      <c r="M66" s="94"/>
    </row>
    <row r="67" s="83" customFormat="1" ht="27" spans="1:13">
      <c r="A67" s="40">
        <v>64</v>
      </c>
      <c r="B67" s="40" t="s">
        <v>15</v>
      </c>
      <c r="C67" s="40" t="s">
        <v>98</v>
      </c>
      <c r="D67" s="43" t="s">
        <v>66</v>
      </c>
      <c r="E67" s="43" t="s">
        <v>150</v>
      </c>
      <c r="F67" s="43">
        <v>68</v>
      </c>
      <c r="G67" s="43" t="s">
        <v>100</v>
      </c>
      <c r="H67" s="43" t="s">
        <v>162</v>
      </c>
      <c r="I67" s="96">
        <v>41061</v>
      </c>
      <c r="J67" s="43" t="s">
        <v>163</v>
      </c>
      <c r="K67" s="43" t="s">
        <v>21</v>
      </c>
      <c r="L67" s="94" t="s">
        <v>22</v>
      </c>
      <c r="M67" s="94"/>
    </row>
    <row r="68" s="83" customFormat="1" ht="27" spans="1:13">
      <c r="A68" s="40">
        <v>65</v>
      </c>
      <c r="B68" s="40" t="s">
        <v>15</v>
      </c>
      <c r="C68" s="40" t="s">
        <v>98</v>
      </c>
      <c r="D68" s="43" t="s">
        <v>66</v>
      </c>
      <c r="E68" s="43" t="s">
        <v>150</v>
      </c>
      <c r="F68" s="43">
        <v>68</v>
      </c>
      <c r="G68" s="43" t="s">
        <v>100</v>
      </c>
      <c r="H68" s="43" t="s">
        <v>164</v>
      </c>
      <c r="I68" s="96">
        <v>41061</v>
      </c>
      <c r="J68" s="43" t="s">
        <v>165</v>
      </c>
      <c r="K68" s="43" t="s">
        <v>21</v>
      </c>
      <c r="L68" s="94" t="s">
        <v>86</v>
      </c>
      <c r="M68" s="94" t="s">
        <v>155</v>
      </c>
    </row>
    <row r="69" s="83" customFormat="1" ht="27" spans="1:13">
      <c r="A69" s="40">
        <v>66</v>
      </c>
      <c r="B69" s="40" t="s">
        <v>15</v>
      </c>
      <c r="C69" s="40" t="s">
        <v>98</v>
      </c>
      <c r="D69" s="43" t="s">
        <v>17</v>
      </c>
      <c r="E69" s="43" t="s">
        <v>112</v>
      </c>
      <c r="F69" s="43">
        <v>75</v>
      </c>
      <c r="G69" s="42" t="s">
        <v>166</v>
      </c>
      <c r="H69" s="43" t="s">
        <v>167</v>
      </c>
      <c r="I69" s="96">
        <v>40680</v>
      </c>
      <c r="J69" s="43">
        <v>31123474</v>
      </c>
      <c r="K69" s="43" t="s">
        <v>21</v>
      </c>
      <c r="L69" s="94" t="s">
        <v>86</v>
      </c>
      <c r="M69" s="94" t="s">
        <v>140</v>
      </c>
    </row>
    <row r="70" s="83" customFormat="1" ht="27" spans="1:13">
      <c r="A70" s="40">
        <v>67</v>
      </c>
      <c r="B70" s="40" t="s">
        <v>15</v>
      </c>
      <c r="C70" s="40" t="s">
        <v>98</v>
      </c>
      <c r="D70" s="43" t="s">
        <v>17</v>
      </c>
      <c r="E70" s="43" t="s">
        <v>112</v>
      </c>
      <c r="F70" s="43">
        <v>75</v>
      </c>
      <c r="G70" s="42" t="s">
        <v>166</v>
      </c>
      <c r="H70" s="43" t="s">
        <v>168</v>
      </c>
      <c r="I70" s="96">
        <v>40680</v>
      </c>
      <c r="J70" s="43">
        <v>31123481</v>
      </c>
      <c r="K70" s="43" t="s">
        <v>21</v>
      </c>
      <c r="L70" s="94" t="s">
        <v>22</v>
      </c>
      <c r="M70" s="94"/>
    </row>
    <row r="71" s="83" customFormat="1" ht="27" spans="1:13">
      <c r="A71" s="40">
        <v>68</v>
      </c>
      <c r="B71" s="40" t="s">
        <v>15</v>
      </c>
      <c r="C71" s="40" t="s">
        <v>98</v>
      </c>
      <c r="D71" s="43" t="s">
        <v>17</v>
      </c>
      <c r="E71" s="43" t="s">
        <v>112</v>
      </c>
      <c r="F71" s="43">
        <v>75</v>
      </c>
      <c r="G71" s="42" t="s">
        <v>166</v>
      </c>
      <c r="H71" s="43" t="s">
        <v>168</v>
      </c>
      <c r="I71" s="96">
        <v>40680</v>
      </c>
      <c r="J71" s="43">
        <v>31123481</v>
      </c>
      <c r="K71" s="43" t="s">
        <v>21</v>
      </c>
      <c r="L71" s="94" t="s">
        <v>86</v>
      </c>
      <c r="M71" s="94" t="s">
        <v>169</v>
      </c>
    </row>
    <row r="72" s="83" customFormat="1" ht="27" spans="1:13">
      <c r="A72" s="40">
        <v>69</v>
      </c>
      <c r="B72" s="40" t="s">
        <v>15</v>
      </c>
      <c r="C72" s="40" t="s">
        <v>98</v>
      </c>
      <c r="D72" s="43" t="s">
        <v>42</v>
      </c>
      <c r="E72" s="43" t="s">
        <v>150</v>
      </c>
      <c r="F72" s="43">
        <v>68</v>
      </c>
      <c r="G72" s="42" t="s">
        <v>166</v>
      </c>
      <c r="H72" s="43" t="s">
        <v>170</v>
      </c>
      <c r="I72" s="96">
        <v>42515</v>
      </c>
      <c r="J72" s="43" t="s">
        <v>171</v>
      </c>
      <c r="K72" s="43" t="s">
        <v>21</v>
      </c>
      <c r="L72" s="94" t="s">
        <v>22</v>
      </c>
      <c r="M72" s="94"/>
    </row>
    <row r="73" s="83" customFormat="1" ht="27" spans="1:13">
      <c r="A73" s="40">
        <v>70</v>
      </c>
      <c r="B73" s="40" t="s">
        <v>15</v>
      </c>
      <c r="C73" s="40" t="s">
        <v>98</v>
      </c>
      <c r="D73" s="43" t="s">
        <v>66</v>
      </c>
      <c r="E73" s="43" t="s">
        <v>147</v>
      </c>
      <c r="F73" s="43">
        <v>88</v>
      </c>
      <c r="G73" s="42" t="s">
        <v>166</v>
      </c>
      <c r="H73" s="43" t="s">
        <v>172</v>
      </c>
      <c r="I73" s="96">
        <v>41474</v>
      </c>
      <c r="J73" s="43" t="s">
        <v>173</v>
      </c>
      <c r="K73" s="42" t="s">
        <v>21</v>
      </c>
      <c r="L73" s="94" t="s">
        <v>22</v>
      </c>
      <c r="M73" s="94"/>
    </row>
    <row r="74" s="83" customFormat="1" ht="27" spans="1:13">
      <c r="A74" s="40">
        <v>71</v>
      </c>
      <c r="B74" s="40" t="s">
        <v>15</v>
      </c>
      <c r="C74" s="40" t="s">
        <v>98</v>
      </c>
      <c r="D74" s="43" t="s">
        <v>66</v>
      </c>
      <c r="E74" s="43" t="s">
        <v>147</v>
      </c>
      <c r="F74" s="43">
        <v>88</v>
      </c>
      <c r="G74" s="42" t="s">
        <v>166</v>
      </c>
      <c r="H74" s="43" t="s">
        <v>174</v>
      </c>
      <c r="I74" s="96">
        <v>41093</v>
      </c>
      <c r="J74" s="43" t="s">
        <v>175</v>
      </c>
      <c r="K74" s="42" t="s">
        <v>21</v>
      </c>
      <c r="L74" s="94" t="s">
        <v>22</v>
      </c>
      <c r="M74" s="94"/>
    </row>
    <row r="75" s="83" customFormat="1" ht="27" spans="1:13">
      <c r="A75" s="40">
        <v>72</v>
      </c>
      <c r="B75" s="40" t="s">
        <v>15</v>
      </c>
      <c r="C75" s="40" t="s">
        <v>98</v>
      </c>
      <c r="D75" s="43" t="s">
        <v>66</v>
      </c>
      <c r="E75" s="43" t="s">
        <v>147</v>
      </c>
      <c r="F75" s="43">
        <v>88</v>
      </c>
      <c r="G75" s="42" t="s">
        <v>166</v>
      </c>
      <c r="H75" s="43" t="s">
        <v>176</v>
      </c>
      <c r="I75" s="96">
        <v>41093</v>
      </c>
      <c r="J75" s="43" t="s">
        <v>177</v>
      </c>
      <c r="K75" s="42" t="s">
        <v>21</v>
      </c>
      <c r="L75" s="94" t="s">
        <v>22</v>
      </c>
      <c r="M75" s="94"/>
    </row>
    <row r="76" s="83" customFormat="1" ht="27" spans="1:13">
      <c r="A76" s="40">
        <v>73</v>
      </c>
      <c r="B76" s="40" t="s">
        <v>15</v>
      </c>
      <c r="C76" s="40" t="s">
        <v>98</v>
      </c>
      <c r="D76" s="43" t="s">
        <v>42</v>
      </c>
      <c r="E76" s="43" t="s">
        <v>150</v>
      </c>
      <c r="F76" s="43">
        <v>68</v>
      </c>
      <c r="G76" s="42" t="s">
        <v>166</v>
      </c>
      <c r="H76" s="43" t="s">
        <v>178</v>
      </c>
      <c r="I76" s="96">
        <v>41043</v>
      </c>
      <c r="J76" s="43" t="s">
        <v>179</v>
      </c>
      <c r="K76" s="42" t="s">
        <v>21</v>
      </c>
      <c r="L76" s="94" t="s">
        <v>22</v>
      </c>
      <c r="M76" s="94"/>
    </row>
    <row r="77" s="83" customFormat="1" ht="27" spans="1:13">
      <c r="A77" s="40">
        <v>74</v>
      </c>
      <c r="B77" s="40" t="s">
        <v>15</v>
      </c>
      <c r="C77" s="41" t="s">
        <v>180</v>
      </c>
      <c r="D77" s="41" t="s">
        <v>17</v>
      </c>
      <c r="E77" s="41" t="s">
        <v>181</v>
      </c>
      <c r="F77" s="41">
        <v>80</v>
      </c>
      <c r="G77" s="41" t="s">
        <v>182</v>
      </c>
      <c r="H77" s="41" t="s">
        <v>183</v>
      </c>
      <c r="I77" s="93">
        <v>44509</v>
      </c>
      <c r="J77" s="41" t="s">
        <v>184</v>
      </c>
      <c r="K77" s="41" t="s">
        <v>21</v>
      </c>
      <c r="L77" s="94" t="s">
        <v>22</v>
      </c>
      <c r="M77" s="94"/>
    </row>
    <row r="78" s="83" customFormat="1" ht="27" spans="1:13">
      <c r="A78" s="40">
        <v>75</v>
      </c>
      <c r="B78" s="40" t="s">
        <v>15</v>
      </c>
      <c r="C78" s="41" t="s">
        <v>180</v>
      </c>
      <c r="D78" s="41" t="s">
        <v>17</v>
      </c>
      <c r="E78" s="41" t="s">
        <v>185</v>
      </c>
      <c r="F78" s="41">
        <v>70</v>
      </c>
      <c r="G78" s="41" t="s">
        <v>182</v>
      </c>
      <c r="H78" s="41" t="s">
        <v>186</v>
      </c>
      <c r="I78" s="93">
        <v>43910</v>
      </c>
      <c r="J78" s="41" t="s">
        <v>187</v>
      </c>
      <c r="K78" s="41" t="s">
        <v>26</v>
      </c>
      <c r="L78" s="94" t="s">
        <v>22</v>
      </c>
      <c r="M78" s="94"/>
    </row>
    <row r="79" s="83" customFormat="1" ht="27" spans="1:13">
      <c r="A79" s="40">
        <v>76</v>
      </c>
      <c r="B79" s="40" t="s">
        <v>15</v>
      </c>
      <c r="C79" s="41" t="s">
        <v>180</v>
      </c>
      <c r="D79" s="41" t="s">
        <v>17</v>
      </c>
      <c r="E79" s="41" t="s">
        <v>188</v>
      </c>
      <c r="F79" s="41">
        <v>70</v>
      </c>
      <c r="G79" s="41" t="s">
        <v>182</v>
      </c>
      <c r="H79" s="41" t="s">
        <v>189</v>
      </c>
      <c r="I79" s="93">
        <v>44834</v>
      </c>
      <c r="J79" s="41" t="s">
        <v>190</v>
      </c>
      <c r="K79" s="41" t="s">
        <v>26</v>
      </c>
      <c r="L79" s="94" t="s">
        <v>22</v>
      </c>
      <c r="M79" s="94"/>
    </row>
    <row r="80" s="83" customFormat="1" ht="27" spans="1:13">
      <c r="A80" s="40">
        <v>77</v>
      </c>
      <c r="B80" s="40" t="s">
        <v>15</v>
      </c>
      <c r="C80" s="41" t="s">
        <v>191</v>
      </c>
      <c r="D80" s="41" t="s">
        <v>42</v>
      </c>
      <c r="E80" s="41" t="s">
        <v>192</v>
      </c>
      <c r="F80" s="41">
        <v>98</v>
      </c>
      <c r="G80" s="41" t="s">
        <v>193</v>
      </c>
      <c r="H80" s="41" t="s">
        <v>194</v>
      </c>
      <c r="I80" s="93">
        <v>43041</v>
      </c>
      <c r="J80" s="41" t="s">
        <v>195</v>
      </c>
      <c r="K80" s="41" t="s">
        <v>21</v>
      </c>
      <c r="L80" s="94" t="s">
        <v>22</v>
      </c>
      <c r="M80" s="94"/>
    </row>
    <row r="81" s="83" customFormat="1" ht="27" spans="1:13">
      <c r="A81" s="40">
        <v>78</v>
      </c>
      <c r="B81" s="40" t="s">
        <v>15</v>
      </c>
      <c r="C81" s="41" t="s">
        <v>191</v>
      </c>
      <c r="D81" s="41" t="s">
        <v>66</v>
      </c>
      <c r="E81" s="41" t="s">
        <v>196</v>
      </c>
      <c r="F81" s="41">
        <v>88</v>
      </c>
      <c r="G81" s="41" t="s">
        <v>193</v>
      </c>
      <c r="H81" s="41" t="s">
        <v>197</v>
      </c>
      <c r="I81" s="93">
        <v>41144</v>
      </c>
      <c r="J81" s="41" t="s">
        <v>198</v>
      </c>
      <c r="K81" s="41" t="s">
        <v>26</v>
      </c>
      <c r="L81" s="94" t="s">
        <v>22</v>
      </c>
      <c r="M81" s="94"/>
    </row>
    <row r="82" s="83" customFormat="1" ht="27" spans="1:13">
      <c r="A82" s="40">
        <v>79</v>
      </c>
      <c r="B82" s="40" t="s">
        <v>15</v>
      </c>
      <c r="C82" s="41" t="s">
        <v>191</v>
      </c>
      <c r="D82" s="41" t="s">
        <v>66</v>
      </c>
      <c r="E82" s="41" t="s">
        <v>196</v>
      </c>
      <c r="F82" s="41">
        <v>88</v>
      </c>
      <c r="G82" s="41" t="s">
        <v>193</v>
      </c>
      <c r="H82" s="41" t="s">
        <v>133</v>
      </c>
      <c r="I82" s="93">
        <v>41543</v>
      </c>
      <c r="J82" s="41" t="s">
        <v>199</v>
      </c>
      <c r="K82" s="41" t="s">
        <v>26</v>
      </c>
      <c r="L82" s="94" t="s">
        <v>22</v>
      </c>
      <c r="M82" s="94"/>
    </row>
    <row r="83" s="83" customFormat="1" ht="27" spans="1:13">
      <c r="A83" s="40">
        <v>80</v>
      </c>
      <c r="B83" s="40" t="s">
        <v>15</v>
      </c>
      <c r="C83" s="41" t="s">
        <v>191</v>
      </c>
      <c r="D83" s="41" t="s">
        <v>42</v>
      </c>
      <c r="E83" s="41" t="s">
        <v>200</v>
      </c>
      <c r="F83" s="41">
        <v>68</v>
      </c>
      <c r="G83" s="41" t="s">
        <v>193</v>
      </c>
      <c r="H83" s="41" t="s">
        <v>201</v>
      </c>
      <c r="I83" s="93">
        <v>41043</v>
      </c>
      <c r="J83" s="41" t="s">
        <v>202</v>
      </c>
      <c r="K83" s="41" t="s">
        <v>26</v>
      </c>
      <c r="L83" s="94" t="s">
        <v>22</v>
      </c>
      <c r="M83" s="94"/>
    </row>
    <row r="84" s="83" customFormat="1" ht="27" spans="1:13">
      <c r="A84" s="40">
        <v>81</v>
      </c>
      <c r="B84" s="40" t="s">
        <v>15</v>
      </c>
      <c r="C84" s="41" t="s">
        <v>191</v>
      </c>
      <c r="D84" s="41" t="s">
        <v>42</v>
      </c>
      <c r="E84" s="41" t="s">
        <v>200</v>
      </c>
      <c r="F84" s="41">
        <v>68</v>
      </c>
      <c r="G84" s="41" t="s">
        <v>193</v>
      </c>
      <c r="H84" s="41" t="s">
        <v>126</v>
      </c>
      <c r="I84" s="93">
        <v>41439</v>
      </c>
      <c r="J84" s="41" t="s">
        <v>203</v>
      </c>
      <c r="K84" s="41" t="s">
        <v>26</v>
      </c>
      <c r="L84" s="94" t="s">
        <v>22</v>
      </c>
      <c r="M84" s="94"/>
    </row>
    <row r="85" s="83" customFormat="1" ht="27" spans="1:13">
      <c r="A85" s="40">
        <v>82</v>
      </c>
      <c r="B85" s="40" t="s">
        <v>15</v>
      </c>
      <c r="C85" s="41" t="s">
        <v>191</v>
      </c>
      <c r="D85" s="41" t="s">
        <v>66</v>
      </c>
      <c r="E85" s="41" t="s">
        <v>196</v>
      </c>
      <c r="F85" s="41">
        <v>88</v>
      </c>
      <c r="G85" s="41" t="s">
        <v>193</v>
      </c>
      <c r="H85" s="41" t="s">
        <v>204</v>
      </c>
      <c r="I85" s="93">
        <v>41144</v>
      </c>
      <c r="J85" s="41" t="s">
        <v>205</v>
      </c>
      <c r="K85" s="41" t="s">
        <v>26</v>
      </c>
      <c r="L85" s="94" t="s">
        <v>22</v>
      </c>
      <c r="M85" s="94"/>
    </row>
    <row r="86" s="83" customFormat="1" ht="27" spans="1:13">
      <c r="A86" s="40">
        <v>83</v>
      </c>
      <c r="B86" s="40" t="s">
        <v>15</v>
      </c>
      <c r="C86" s="41" t="s">
        <v>191</v>
      </c>
      <c r="D86" s="41" t="s">
        <v>42</v>
      </c>
      <c r="E86" s="41" t="s">
        <v>200</v>
      </c>
      <c r="F86" s="41">
        <v>68</v>
      </c>
      <c r="G86" s="41" t="s">
        <v>193</v>
      </c>
      <c r="H86" s="41" t="s">
        <v>206</v>
      </c>
      <c r="I86" s="93">
        <v>41439</v>
      </c>
      <c r="J86" s="41" t="s">
        <v>207</v>
      </c>
      <c r="K86" s="41" t="s">
        <v>26</v>
      </c>
      <c r="L86" s="94" t="s">
        <v>22</v>
      </c>
      <c r="M86" s="94"/>
    </row>
    <row r="87" s="83" customFormat="1" ht="27" spans="1:13">
      <c r="A87" s="40">
        <v>84</v>
      </c>
      <c r="B87" s="40" t="s">
        <v>15</v>
      </c>
      <c r="C87" s="41" t="s">
        <v>191</v>
      </c>
      <c r="D87" s="41" t="s">
        <v>42</v>
      </c>
      <c r="E87" s="41" t="s">
        <v>200</v>
      </c>
      <c r="F87" s="41">
        <v>68</v>
      </c>
      <c r="G87" s="41" t="s">
        <v>193</v>
      </c>
      <c r="H87" s="41" t="s">
        <v>208</v>
      </c>
      <c r="I87" s="93">
        <v>41043</v>
      </c>
      <c r="J87" s="41" t="s">
        <v>209</v>
      </c>
      <c r="K87" s="41" t="s">
        <v>26</v>
      </c>
      <c r="L87" s="94" t="s">
        <v>22</v>
      </c>
      <c r="M87" s="94"/>
    </row>
    <row r="88" s="83" customFormat="1" ht="27" spans="1:13">
      <c r="A88" s="40">
        <v>85</v>
      </c>
      <c r="B88" s="40" t="s">
        <v>15</v>
      </c>
      <c r="C88" s="41" t="s">
        <v>191</v>
      </c>
      <c r="D88" s="41" t="s">
        <v>42</v>
      </c>
      <c r="E88" s="41" t="s">
        <v>210</v>
      </c>
      <c r="F88" s="41">
        <v>68</v>
      </c>
      <c r="G88" s="41" t="s">
        <v>193</v>
      </c>
      <c r="H88" s="41" t="s">
        <v>211</v>
      </c>
      <c r="I88" s="93">
        <v>41074</v>
      </c>
      <c r="J88" s="41" t="s">
        <v>212</v>
      </c>
      <c r="K88" s="41" t="s">
        <v>26</v>
      </c>
      <c r="L88" s="94" t="s">
        <v>22</v>
      </c>
      <c r="M88" s="94"/>
    </row>
    <row r="89" s="83" customFormat="1" ht="27" spans="1:13">
      <c r="A89" s="40">
        <v>86</v>
      </c>
      <c r="B89" s="40" t="s">
        <v>15</v>
      </c>
      <c r="C89" s="41" t="s">
        <v>191</v>
      </c>
      <c r="D89" s="41" t="s">
        <v>17</v>
      </c>
      <c r="E89" s="41" t="s">
        <v>112</v>
      </c>
      <c r="F89" s="41">
        <v>75</v>
      </c>
      <c r="G89" s="41" t="s">
        <v>193</v>
      </c>
      <c r="H89" s="41" t="s">
        <v>213</v>
      </c>
      <c r="I89" s="93">
        <v>43530</v>
      </c>
      <c r="J89" s="41">
        <v>31318993</v>
      </c>
      <c r="K89" s="41" t="s">
        <v>26</v>
      </c>
      <c r="L89" s="94" t="s">
        <v>22</v>
      </c>
      <c r="M89" s="94"/>
    </row>
    <row r="90" s="83" customFormat="1" ht="27" spans="1:13">
      <c r="A90" s="40">
        <v>87</v>
      </c>
      <c r="B90" s="40" t="s">
        <v>15</v>
      </c>
      <c r="C90" s="41" t="s">
        <v>191</v>
      </c>
      <c r="D90" s="41" t="s">
        <v>17</v>
      </c>
      <c r="E90" s="41" t="s">
        <v>112</v>
      </c>
      <c r="F90" s="41">
        <v>75</v>
      </c>
      <c r="G90" s="41" t="s">
        <v>193</v>
      </c>
      <c r="H90" s="41" t="s">
        <v>214</v>
      </c>
      <c r="I90" s="93">
        <v>43530</v>
      </c>
      <c r="J90" s="41">
        <v>31123480</v>
      </c>
      <c r="K90" s="41" t="s">
        <v>26</v>
      </c>
      <c r="L90" s="94" t="s">
        <v>22</v>
      </c>
      <c r="M90" s="94"/>
    </row>
    <row r="91" s="83" customFormat="1" ht="27" spans="1:13">
      <c r="A91" s="40">
        <v>88</v>
      </c>
      <c r="B91" s="40" t="s">
        <v>15</v>
      </c>
      <c r="C91" s="41" t="s">
        <v>191</v>
      </c>
      <c r="D91" s="41" t="s">
        <v>17</v>
      </c>
      <c r="E91" s="41" t="s">
        <v>112</v>
      </c>
      <c r="F91" s="41">
        <v>75</v>
      </c>
      <c r="G91" s="41" t="s">
        <v>193</v>
      </c>
      <c r="H91" s="41" t="s">
        <v>215</v>
      </c>
      <c r="I91" s="93">
        <v>43530</v>
      </c>
      <c r="J91" s="41">
        <v>31125037</v>
      </c>
      <c r="K91" s="41" t="s">
        <v>26</v>
      </c>
      <c r="L91" s="94" t="s">
        <v>22</v>
      </c>
      <c r="M91" s="94"/>
    </row>
    <row r="92" s="83" customFormat="1" ht="27" spans="1:13">
      <c r="A92" s="40">
        <v>89</v>
      </c>
      <c r="B92" s="40" t="s">
        <v>15</v>
      </c>
      <c r="C92" s="41" t="s">
        <v>191</v>
      </c>
      <c r="D92" s="41" t="s">
        <v>17</v>
      </c>
      <c r="E92" s="41" t="s">
        <v>112</v>
      </c>
      <c r="F92" s="41">
        <v>75</v>
      </c>
      <c r="G92" s="41" t="s">
        <v>193</v>
      </c>
      <c r="H92" s="41" t="s">
        <v>216</v>
      </c>
      <c r="I92" s="93">
        <v>43530</v>
      </c>
      <c r="J92" s="41">
        <v>31318995</v>
      </c>
      <c r="K92" s="41" t="s">
        <v>26</v>
      </c>
      <c r="L92" s="94" t="s">
        <v>22</v>
      </c>
      <c r="M92" s="94"/>
    </row>
    <row r="93" s="83" customFormat="1" ht="27" spans="1:13">
      <c r="A93" s="40">
        <v>90</v>
      </c>
      <c r="B93" s="40" t="s">
        <v>15</v>
      </c>
      <c r="C93" s="41" t="s">
        <v>191</v>
      </c>
      <c r="D93" s="41" t="s">
        <v>17</v>
      </c>
      <c r="E93" s="41" t="s">
        <v>112</v>
      </c>
      <c r="F93" s="41">
        <v>75</v>
      </c>
      <c r="G93" s="41" t="s">
        <v>217</v>
      </c>
      <c r="H93" s="41" t="s">
        <v>218</v>
      </c>
      <c r="I93" s="93">
        <v>43530</v>
      </c>
      <c r="J93" s="41">
        <v>31219676</v>
      </c>
      <c r="K93" s="41" t="s">
        <v>26</v>
      </c>
      <c r="L93" s="94" t="s">
        <v>22</v>
      </c>
      <c r="M93" s="94"/>
    </row>
    <row r="94" s="83" customFormat="1" ht="27" spans="1:13">
      <c r="A94" s="40">
        <v>91</v>
      </c>
      <c r="B94" s="40" t="s">
        <v>15</v>
      </c>
      <c r="C94" s="41" t="s">
        <v>191</v>
      </c>
      <c r="D94" s="41" t="s">
        <v>17</v>
      </c>
      <c r="E94" s="41" t="s">
        <v>112</v>
      </c>
      <c r="F94" s="41">
        <v>75</v>
      </c>
      <c r="G94" s="41" t="s">
        <v>217</v>
      </c>
      <c r="H94" s="41" t="s">
        <v>219</v>
      </c>
      <c r="I94" s="93">
        <v>43530</v>
      </c>
      <c r="J94" s="41">
        <v>31219681</v>
      </c>
      <c r="K94" s="41" t="s">
        <v>26</v>
      </c>
      <c r="L94" s="94" t="s">
        <v>22</v>
      </c>
      <c r="M94" s="94"/>
    </row>
    <row r="95" s="83" customFormat="1" ht="40.5" spans="1:13">
      <c r="A95" s="40">
        <v>92</v>
      </c>
      <c r="B95" s="40" t="s">
        <v>15</v>
      </c>
      <c r="C95" s="41" t="s">
        <v>191</v>
      </c>
      <c r="D95" s="41" t="s">
        <v>17</v>
      </c>
      <c r="E95" s="41" t="s">
        <v>220</v>
      </c>
      <c r="F95" s="41">
        <v>95</v>
      </c>
      <c r="G95" s="41" t="s">
        <v>221</v>
      </c>
      <c r="H95" s="41" t="s">
        <v>222</v>
      </c>
      <c r="I95" s="93">
        <v>44686</v>
      </c>
      <c r="J95" s="41" t="s">
        <v>223</v>
      </c>
      <c r="K95" s="41" t="s">
        <v>21</v>
      </c>
      <c r="L95" s="94" t="s">
        <v>22</v>
      </c>
      <c r="M95" s="94"/>
    </row>
    <row r="96" s="83" customFormat="1" ht="40.5" spans="1:13">
      <c r="A96" s="40">
        <v>93</v>
      </c>
      <c r="B96" s="40" t="s">
        <v>15</v>
      </c>
      <c r="C96" s="41" t="s">
        <v>191</v>
      </c>
      <c r="D96" s="41" t="s">
        <v>17</v>
      </c>
      <c r="E96" s="41" t="s">
        <v>220</v>
      </c>
      <c r="F96" s="41">
        <v>95</v>
      </c>
      <c r="G96" s="41" t="s">
        <v>221</v>
      </c>
      <c r="H96" s="41" t="s">
        <v>224</v>
      </c>
      <c r="I96" s="93">
        <v>44686</v>
      </c>
      <c r="J96" s="41" t="s">
        <v>225</v>
      </c>
      <c r="K96" s="41" t="s">
        <v>21</v>
      </c>
      <c r="L96" s="94" t="s">
        <v>22</v>
      </c>
      <c r="M96" s="94"/>
    </row>
    <row r="97" s="83" customFormat="1" ht="27" spans="1:13">
      <c r="A97" s="40">
        <v>94</v>
      </c>
      <c r="B97" s="40" t="s">
        <v>15</v>
      </c>
      <c r="C97" s="41" t="s">
        <v>191</v>
      </c>
      <c r="D97" s="41" t="s">
        <v>17</v>
      </c>
      <c r="E97" s="41" t="s">
        <v>226</v>
      </c>
      <c r="F97" s="41">
        <v>95</v>
      </c>
      <c r="G97" s="41" t="s">
        <v>193</v>
      </c>
      <c r="H97" s="41" t="s">
        <v>227</v>
      </c>
      <c r="I97" s="93">
        <v>43530</v>
      </c>
      <c r="J97" s="41" t="s">
        <v>228</v>
      </c>
      <c r="K97" s="41" t="s">
        <v>21</v>
      </c>
      <c r="L97" s="94" t="s">
        <v>22</v>
      </c>
      <c r="M97" s="94"/>
    </row>
    <row r="98" s="83" customFormat="1" ht="27" spans="1:13">
      <c r="A98" s="40">
        <v>95</v>
      </c>
      <c r="B98" s="40" t="s">
        <v>15</v>
      </c>
      <c r="C98" s="41" t="s">
        <v>191</v>
      </c>
      <c r="D98" s="41" t="s">
        <v>17</v>
      </c>
      <c r="E98" s="41" t="s">
        <v>226</v>
      </c>
      <c r="F98" s="41">
        <v>95</v>
      </c>
      <c r="G98" s="41" t="s">
        <v>193</v>
      </c>
      <c r="H98" s="41" t="s">
        <v>229</v>
      </c>
      <c r="I98" s="93">
        <v>43530</v>
      </c>
      <c r="J98" s="41" t="s">
        <v>230</v>
      </c>
      <c r="K98" s="41" t="s">
        <v>21</v>
      </c>
      <c r="L98" s="94" t="s">
        <v>22</v>
      </c>
      <c r="M98" s="94"/>
    </row>
    <row r="99" s="83" customFormat="1" ht="27" spans="1:13">
      <c r="A99" s="40">
        <v>96</v>
      </c>
      <c r="B99" s="40" t="s">
        <v>15</v>
      </c>
      <c r="C99" s="41" t="s">
        <v>191</v>
      </c>
      <c r="D99" s="41" t="s">
        <v>17</v>
      </c>
      <c r="E99" s="41" t="s">
        <v>231</v>
      </c>
      <c r="F99" s="41">
        <v>120</v>
      </c>
      <c r="G99" s="41" t="s">
        <v>232</v>
      </c>
      <c r="H99" s="41" t="s">
        <v>233</v>
      </c>
      <c r="I99" s="93">
        <v>43530</v>
      </c>
      <c r="J99" s="41" t="s">
        <v>234</v>
      </c>
      <c r="K99" s="41" t="s">
        <v>26</v>
      </c>
      <c r="L99" s="94" t="s">
        <v>22</v>
      </c>
      <c r="M99" s="94"/>
    </row>
    <row r="100" s="83" customFormat="1" ht="27" spans="1:13">
      <c r="A100" s="40">
        <v>97</v>
      </c>
      <c r="B100" s="40" t="s">
        <v>15</v>
      </c>
      <c r="C100" s="41" t="s">
        <v>191</v>
      </c>
      <c r="D100" s="41" t="s">
        <v>17</v>
      </c>
      <c r="E100" s="41" t="s">
        <v>235</v>
      </c>
      <c r="F100" s="41">
        <v>80</v>
      </c>
      <c r="G100" s="41" t="s">
        <v>232</v>
      </c>
      <c r="H100" s="41" t="s">
        <v>236</v>
      </c>
      <c r="I100" s="93">
        <v>43530</v>
      </c>
      <c r="J100" s="41" t="s">
        <v>237</v>
      </c>
      <c r="K100" s="41" t="s">
        <v>26</v>
      </c>
      <c r="L100" s="94" t="s">
        <v>22</v>
      </c>
      <c r="M100" s="94"/>
    </row>
    <row r="101" s="83" customFormat="1" ht="27" spans="1:13">
      <c r="A101" s="40">
        <v>98</v>
      </c>
      <c r="B101" s="40" t="s">
        <v>15</v>
      </c>
      <c r="C101" s="41" t="s">
        <v>191</v>
      </c>
      <c r="D101" s="41" t="s">
        <v>76</v>
      </c>
      <c r="E101" s="41" t="s">
        <v>123</v>
      </c>
      <c r="F101" s="41">
        <v>20</v>
      </c>
      <c r="G101" s="41" t="s">
        <v>193</v>
      </c>
      <c r="H101" s="41" t="s">
        <v>238</v>
      </c>
      <c r="I101" s="93" t="s">
        <v>239</v>
      </c>
      <c r="J101" s="41">
        <v>55781</v>
      </c>
      <c r="K101" s="41" t="s">
        <v>26</v>
      </c>
      <c r="L101" s="94" t="s">
        <v>22</v>
      </c>
      <c r="M101" s="94"/>
    </row>
    <row r="102" s="83" customFormat="1" ht="27" spans="1:13">
      <c r="A102" s="40">
        <v>99</v>
      </c>
      <c r="B102" s="40" t="s">
        <v>15</v>
      </c>
      <c r="C102" s="41" t="s">
        <v>191</v>
      </c>
      <c r="D102" s="41" t="s">
        <v>76</v>
      </c>
      <c r="E102" s="41" t="s">
        <v>240</v>
      </c>
      <c r="F102" s="41">
        <v>22</v>
      </c>
      <c r="G102" s="41" t="s">
        <v>193</v>
      </c>
      <c r="H102" s="41" t="s">
        <v>241</v>
      </c>
      <c r="I102" s="93" t="s">
        <v>242</v>
      </c>
      <c r="J102" s="41" t="s">
        <v>243</v>
      </c>
      <c r="K102" s="41" t="s">
        <v>26</v>
      </c>
      <c r="L102" s="94" t="s">
        <v>22</v>
      </c>
      <c r="M102" s="94"/>
    </row>
    <row r="103" s="83" customFormat="1" ht="27" spans="1:13">
      <c r="A103" s="40">
        <v>100</v>
      </c>
      <c r="B103" s="40" t="s">
        <v>15</v>
      </c>
      <c r="C103" s="41" t="s">
        <v>191</v>
      </c>
      <c r="D103" s="41" t="s">
        <v>76</v>
      </c>
      <c r="E103" s="41" t="s">
        <v>240</v>
      </c>
      <c r="F103" s="41">
        <v>22</v>
      </c>
      <c r="G103" s="41" t="s">
        <v>193</v>
      </c>
      <c r="H103" s="41" t="s">
        <v>244</v>
      </c>
      <c r="I103" s="93" t="s">
        <v>242</v>
      </c>
      <c r="J103" s="41" t="s">
        <v>245</v>
      </c>
      <c r="K103" s="41" t="s">
        <v>26</v>
      </c>
      <c r="L103" s="94" t="s">
        <v>22</v>
      </c>
      <c r="M103" s="94"/>
    </row>
    <row r="104" s="83" customFormat="1" ht="27" spans="1:13">
      <c r="A104" s="40">
        <v>101</v>
      </c>
      <c r="B104" s="40" t="s">
        <v>15</v>
      </c>
      <c r="C104" s="41" t="s">
        <v>191</v>
      </c>
      <c r="D104" s="41" t="s">
        <v>76</v>
      </c>
      <c r="E104" s="41" t="s">
        <v>246</v>
      </c>
      <c r="F104" s="41">
        <v>20</v>
      </c>
      <c r="G104" s="41" t="s">
        <v>193</v>
      </c>
      <c r="H104" s="41" t="s">
        <v>247</v>
      </c>
      <c r="I104" s="93" t="s">
        <v>239</v>
      </c>
      <c r="J104" s="41">
        <v>100650</v>
      </c>
      <c r="K104" s="41" t="s">
        <v>26</v>
      </c>
      <c r="L104" s="94" t="s">
        <v>22</v>
      </c>
      <c r="M104" s="94"/>
    </row>
    <row r="105" s="83" customFormat="1" ht="27" spans="1:13">
      <c r="A105" s="40">
        <v>102</v>
      </c>
      <c r="B105" s="40" t="s">
        <v>15</v>
      </c>
      <c r="C105" s="41" t="s">
        <v>191</v>
      </c>
      <c r="D105" s="41" t="s">
        <v>76</v>
      </c>
      <c r="E105" s="41" t="s">
        <v>246</v>
      </c>
      <c r="F105" s="41">
        <v>20</v>
      </c>
      <c r="G105" s="41" t="s">
        <v>193</v>
      </c>
      <c r="H105" s="41" t="s">
        <v>248</v>
      </c>
      <c r="I105" s="93" t="s">
        <v>239</v>
      </c>
      <c r="J105" s="41">
        <v>100649</v>
      </c>
      <c r="K105" s="41" t="s">
        <v>26</v>
      </c>
      <c r="L105" s="94" t="s">
        <v>22</v>
      </c>
      <c r="M105" s="94"/>
    </row>
    <row r="106" s="83" customFormat="1" ht="27" spans="1:13">
      <c r="A106" s="40">
        <v>103</v>
      </c>
      <c r="B106" s="40" t="s">
        <v>15</v>
      </c>
      <c r="C106" s="41" t="s">
        <v>191</v>
      </c>
      <c r="D106" s="41" t="s">
        <v>76</v>
      </c>
      <c r="E106" s="41" t="s">
        <v>246</v>
      </c>
      <c r="F106" s="41">
        <v>20</v>
      </c>
      <c r="G106" s="41" t="s">
        <v>193</v>
      </c>
      <c r="H106" s="41" t="s">
        <v>249</v>
      </c>
      <c r="I106" s="93" t="s">
        <v>239</v>
      </c>
      <c r="J106" s="41">
        <v>100648</v>
      </c>
      <c r="K106" s="41" t="s">
        <v>26</v>
      </c>
      <c r="L106" s="94" t="s">
        <v>22</v>
      </c>
      <c r="M106" s="94"/>
    </row>
    <row r="107" s="83" customFormat="1" ht="27" spans="1:13">
      <c r="A107" s="40">
        <v>104</v>
      </c>
      <c r="B107" s="40" t="s">
        <v>15</v>
      </c>
      <c r="C107" s="41" t="s">
        <v>191</v>
      </c>
      <c r="D107" s="41" t="s">
        <v>76</v>
      </c>
      <c r="E107" s="41" t="s">
        <v>246</v>
      </c>
      <c r="F107" s="41">
        <v>20</v>
      </c>
      <c r="G107" s="41" t="s">
        <v>193</v>
      </c>
      <c r="H107" s="41">
        <v>356</v>
      </c>
      <c r="I107" s="93" t="s">
        <v>250</v>
      </c>
      <c r="J107" s="41">
        <v>687</v>
      </c>
      <c r="K107" s="41" t="s">
        <v>26</v>
      </c>
      <c r="L107" s="94" t="s">
        <v>86</v>
      </c>
      <c r="M107" s="94" t="s">
        <v>87</v>
      </c>
    </row>
    <row r="108" s="83" customFormat="1" ht="27" spans="1:13">
      <c r="A108" s="40">
        <v>105</v>
      </c>
      <c r="B108" s="40" t="s">
        <v>15</v>
      </c>
      <c r="C108" s="41" t="s">
        <v>191</v>
      </c>
      <c r="D108" s="41" t="s">
        <v>76</v>
      </c>
      <c r="E108" s="41" t="s">
        <v>251</v>
      </c>
      <c r="F108" s="41">
        <v>20.8</v>
      </c>
      <c r="G108" s="41" t="s">
        <v>193</v>
      </c>
      <c r="H108" s="41">
        <v>360</v>
      </c>
      <c r="I108" s="93" t="s">
        <v>250</v>
      </c>
      <c r="J108" s="41" t="s">
        <v>252</v>
      </c>
      <c r="K108" s="41" t="s">
        <v>26</v>
      </c>
      <c r="L108" s="94" t="s">
        <v>22</v>
      </c>
      <c r="M108" s="94"/>
    </row>
    <row r="109" s="83" customFormat="1" ht="27" spans="1:13">
      <c r="A109" s="40">
        <v>106</v>
      </c>
      <c r="B109" s="40" t="s">
        <v>15</v>
      </c>
      <c r="C109" s="41" t="s">
        <v>191</v>
      </c>
      <c r="D109" s="41" t="s">
        <v>76</v>
      </c>
      <c r="E109" s="41" t="s">
        <v>251</v>
      </c>
      <c r="F109" s="41">
        <v>20.8</v>
      </c>
      <c r="G109" s="41" t="s">
        <v>193</v>
      </c>
      <c r="H109" s="41">
        <v>398</v>
      </c>
      <c r="I109" s="93" t="s">
        <v>250</v>
      </c>
      <c r="J109" s="41" t="s">
        <v>253</v>
      </c>
      <c r="K109" s="41" t="s">
        <v>26</v>
      </c>
      <c r="L109" s="94" t="s">
        <v>22</v>
      </c>
      <c r="M109" s="94"/>
    </row>
    <row r="110" s="83" customFormat="1" ht="27" spans="1:13">
      <c r="A110" s="40">
        <v>107</v>
      </c>
      <c r="B110" s="40" t="s">
        <v>15</v>
      </c>
      <c r="C110" s="41" t="s">
        <v>191</v>
      </c>
      <c r="D110" s="41" t="s">
        <v>76</v>
      </c>
      <c r="E110" s="41" t="s">
        <v>120</v>
      </c>
      <c r="F110" s="41">
        <v>20.8</v>
      </c>
      <c r="G110" s="41" t="s">
        <v>193</v>
      </c>
      <c r="H110" s="41" t="s">
        <v>254</v>
      </c>
      <c r="I110" s="93" t="s">
        <v>255</v>
      </c>
      <c r="J110" s="41" t="s">
        <v>256</v>
      </c>
      <c r="K110" s="41" t="s">
        <v>26</v>
      </c>
      <c r="L110" s="94" t="s">
        <v>86</v>
      </c>
      <c r="M110" s="94" t="s">
        <v>87</v>
      </c>
    </row>
    <row r="111" s="83" customFormat="1" ht="27" spans="1:13">
      <c r="A111" s="40">
        <v>108</v>
      </c>
      <c r="B111" s="40" t="s">
        <v>15</v>
      </c>
      <c r="C111" s="41" t="s">
        <v>191</v>
      </c>
      <c r="D111" s="41" t="s">
        <v>76</v>
      </c>
      <c r="E111" s="41" t="s">
        <v>120</v>
      </c>
      <c r="F111" s="41">
        <v>20.8</v>
      </c>
      <c r="G111" s="41" t="s">
        <v>193</v>
      </c>
      <c r="H111" s="41" t="s">
        <v>257</v>
      </c>
      <c r="I111" s="93" t="s">
        <v>255</v>
      </c>
      <c r="J111" s="41" t="s">
        <v>258</v>
      </c>
      <c r="K111" s="41" t="s">
        <v>26</v>
      </c>
      <c r="L111" s="94" t="s">
        <v>22</v>
      </c>
      <c r="M111" s="94"/>
    </row>
    <row r="112" s="83" customFormat="1" ht="27" spans="1:13">
      <c r="A112" s="40">
        <v>109</v>
      </c>
      <c r="B112" s="40" t="s">
        <v>15</v>
      </c>
      <c r="C112" s="41" t="s">
        <v>259</v>
      </c>
      <c r="D112" s="41" t="s">
        <v>76</v>
      </c>
      <c r="E112" s="41" t="s">
        <v>260</v>
      </c>
      <c r="F112" s="41">
        <v>17</v>
      </c>
      <c r="G112" s="41" t="s">
        <v>261</v>
      </c>
      <c r="H112" s="41" t="s">
        <v>262</v>
      </c>
      <c r="I112" s="93">
        <v>42491</v>
      </c>
      <c r="J112" s="41">
        <v>1136</v>
      </c>
      <c r="K112" s="41" t="s">
        <v>26</v>
      </c>
      <c r="L112" s="94" t="s">
        <v>22</v>
      </c>
      <c r="M112" s="94"/>
    </row>
    <row r="113" s="83" customFormat="1" ht="27" spans="1:13">
      <c r="A113" s="40">
        <v>110</v>
      </c>
      <c r="B113" s="40" t="s">
        <v>15</v>
      </c>
      <c r="C113" s="41" t="s">
        <v>259</v>
      </c>
      <c r="D113" s="41" t="s">
        <v>76</v>
      </c>
      <c r="E113" s="41" t="s">
        <v>263</v>
      </c>
      <c r="F113" s="41">
        <v>17</v>
      </c>
      <c r="G113" s="41" t="s">
        <v>261</v>
      </c>
      <c r="H113" s="41" t="s">
        <v>264</v>
      </c>
      <c r="I113" s="93">
        <v>42491</v>
      </c>
      <c r="J113" s="41">
        <v>1499</v>
      </c>
      <c r="K113" s="41" t="s">
        <v>26</v>
      </c>
      <c r="L113" s="94" t="s">
        <v>22</v>
      </c>
      <c r="M113" s="94"/>
    </row>
    <row r="114" s="83" customFormat="1" ht="27" spans="1:13">
      <c r="A114" s="40">
        <v>111</v>
      </c>
      <c r="B114" s="40" t="s">
        <v>15</v>
      </c>
      <c r="C114" s="41" t="s">
        <v>259</v>
      </c>
      <c r="D114" s="41" t="s">
        <v>76</v>
      </c>
      <c r="E114" s="41" t="s">
        <v>265</v>
      </c>
      <c r="F114" s="41">
        <v>17</v>
      </c>
      <c r="G114" s="41" t="s">
        <v>261</v>
      </c>
      <c r="H114" s="41" t="s">
        <v>266</v>
      </c>
      <c r="I114" s="93">
        <v>44166</v>
      </c>
      <c r="J114" s="41" t="s">
        <v>267</v>
      </c>
      <c r="K114" s="41" t="s">
        <v>26</v>
      </c>
      <c r="L114" s="94" t="s">
        <v>22</v>
      </c>
      <c r="M114" s="94"/>
    </row>
    <row r="115" s="83" customFormat="1" ht="27" spans="1:13">
      <c r="A115" s="40">
        <v>112</v>
      </c>
      <c r="B115" s="40" t="s">
        <v>15</v>
      </c>
      <c r="C115" s="41" t="s">
        <v>259</v>
      </c>
      <c r="D115" s="41" t="s">
        <v>76</v>
      </c>
      <c r="E115" s="41" t="s">
        <v>265</v>
      </c>
      <c r="F115" s="41">
        <v>17</v>
      </c>
      <c r="G115" s="41" t="s">
        <v>261</v>
      </c>
      <c r="H115" s="41" t="s">
        <v>268</v>
      </c>
      <c r="I115" s="93">
        <v>42887</v>
      </c>
      <c r="J115" s="41" t="s">
        <v>269</v>
      </c>
      <c r="K115" s="41" t="s">
        <v>26</v>
      </c>
      <c r="L115" s="94" t="s">
        <v>22</v>
      </c>
      <c r="M115" s="94"/>
    </row>
    <row r="116" s="83" customFormat="1" ht="27" spans="1:13">
      <c r="A116" s="40">
        <v>113</v>
      </c>
      <c r="B116" s="40" t="s">
        <v>15</v>
      </c>
      <c r="C116" s="41" t="s">
        <v>259</v>
      </c>
      <c r="D116" s="41" t="s">
        <v>76</v>
      </c>
      <c r="E116" s="41" t="s">
        <v>265</v>
      </c>
      <c r="F116" s="41">
        <v>17</v>
      </c>
      <c r="G116" s="41" t="s">
        <v>261</v>
      </c>
      <c r="H116" s="41" t="s">
        <v>270</v>
      </c>
      <c r="I116" s="93">
        <v>42887</v>
      </c>
      <c r="J116" s="41" t="s">
        <v>271</v>
      </c>
      <c r="K116" s="41" t="s">
        <v>26</v>
      </c>
      <c r="L116" s="94" t="s">
        <v>22</v>
      </c>
      <c r="M116" s="94"/>
    </row>
    <row r="117" s="83" customFormat="1" ht="27" spans="1:13">
      <c r="A117" s="40">
        <v>114</v>
      </c>
      <c r="B117" s="40" t="s">
        <v>15</v>
      </c>
      <c r="C117" s="41" t="s">
        <v>259</v>
      </c>
      <c r="D117" s="41" t="s">
        <v>76</v>
      </c>
      <c r="E117" s="41" t="s">
        <v>265</v>
      </c>
      <c r="F117" s="41">
        <v>17</v>
      </c>
      <c r="G117" s="41" t="s">
        <v>261</v>
      </c>
      <c r="H117" s="41" t="s">
        <v>272</v>
      </c>
      <c r="I117" s="93">
        <v>42887</v>
      </c>
      <c r="J117" s="41" t="s">
        <v>273</v>
      </c>
      <c r="K117" s="41" t="s">
        <v>26</v>
      </c>
      <c r="L117" s="94" t="s">
        <v>22</v>
      </c>
      <c r="M117" s="94"/>
    </row>
    <row r="118" s="83" customFormat="1" ht="27" spans="1:13">
      <c r="A118" s="40">
        <v>115</v>
      </c>
      <c r="B118" s="40" t="s">
        <v>15</v>
      </c>
      <c r="C118" s="41" t="s">
        <v>259</v>
      </c>
      <c r="D118" s="41" t="s">
        <v>76</v>
      </c>
      <c r="E118" s="41" t="s">
        <v>265</v>
      </c>
      <c r="F118" s="41">
        <v>17</v>
      </c>
      <c r="G118" s="41" t="s">
        <v>261</v>
      </c>
      <c r="H118" s="41" t="s">
        <v>274</v>
      </c>
      <c r="I118" s="93">
        <v>42887</v>
      </c>
      <c r="J118" s="41" t="s">
        <v>275</v>
      </c>
      <c r="K118" s="41" t="s">
        <v>26</v>
      </c>
      <c r="L118" s="94" t="s">
        <v>22</v>
      </c>
      <c r="M118" s="94"/>
    </row>
    <row r="119" s="83" customFormat="1" ht="27" spans="1:13">
      <c r="A119" s="40">
        <v>116</v>
      </c>
      <c r="B119" s="40" t="s">
        <v>15</v>
      </c>
      <c r="C119" s="41" t="s">
        <v>259</v>
      </c>
      <c r="D119" s="41" t="s">
        <v>76</v>
      </c>
      <c r="E119" s="41" t="s">
        <v>276</v>
      </c>
      <c r="F119" s="41">
        <v>17</v>
      </c>
      <c r="G119" s="41" t="s">
        <v>261</v>
      </c>
      <c r="H119" s="41" t="s">
        <v>277</v>
      </c>
      <c r="I119" s="93">
        <v>42887</v>
      </c>
      <c r="J119" s="41" t="s">
        <v>278</v>
      </c>
      <c r="K119" s="41" t="s">
        <v>26</v>
      </c>
      <c r="L119" s="94" t="s">
        <v>22</v>
      </c>
      <c r="M119" s="94"/>
    </row>
    <row r="120" s="83" customFormat="1" ht="27" spans="1:13">
      <c r="A120" s="40">
        <v>117</v>
      </c>
      <c r="B120" s="40" t="s">
        <v>15</v>
      </c>
      <c r="C120" s="41" t="s">
        <v>259</v>
      </c>
      <c r="D120" s="41" t="s">
        <v>76</v>
      </c>
      <c r="E120" s="41" t="s">
        <v>276</v>
      </c>
      <c r="F120" s="41">
        <v>17</v>
      </c>
      <c r="G120" s="41" t="s">
        <v>261</v>
      </c>
      <c r="H120" s="41" t="s">
        <v>279</v>
      </c>
      <c r="I120" s="93">
        <v>42887</v>
      </c>
      <c r="J120" s="41" t="s">
        <v>280</v>
      </c>
      <c r="K120" s="41" t="s">
        <v>26</v>
      </c>
      <c r="L120" s="94" t="s">
        <v>22</v>
      </c>
      <c r="M120" s="94"/>
    </row>
    <row r="121" s="83" customFormat="1" ht="27" spans="1:13">
      <c r="A121" s="40">
        <v>118</v>
      </c>
      <c r="B121" s="40" t="s">
        <v>15</v>
      </c>
      <c r="C121" s="41" t="s">
        <v>259</v>
      </c>
      <c r="D121" s="41" t="s">
        <v>76</v>
      </c>
      <c r="E121" s="41" t="s">
        <v>281</v>
      </c>
      <c r="F121" s="41">
        <v>17</v>
      </c>
      <c r="G121" s="41" t="s">
        <v>261</v>
      </c>
      <c r="H121" s="41" t="s">
        <v>282</v>
      </c>
      <c r="I121" s="93">
        <v>44136</v>
      </c>
      <c r="J121" s="41" t="s">
        <v>283</v>
      </c>
      <c r="K121" s="41" t="s">
        <v>26</v>
      </c>
      <c r="L121" s="94" t="s">
        <v>22</v>
      </c>
      <c r="M121" s="94"/>
    </row>
    <row r="122" s="83" customFormat="1" ht="27" spans="1:13">
      <c r="A122" s="40">
        <v>119</v>
      </c>
      <c r="B122" s="40" t="s">
        <v>15</v>
      </c>
      <c r="C122" s="41" t="s">
        <v>259</v>
      </c>
      <c r="D122" s="41" t="s">
        <v>76</v>
      </c>
      <c r="E122" s="41" t="s">
        <v>284</v>
      </c>
      <c r="F122" s="41">
        <v>14</v>
      </c>
      <c r="G122" s="41" t="s">
        <v>261</v>
      </c>
      <c r="H122" s="41" t="s">
        <v>285</v>
      </c>
      <c r="I122" s="93">
        <v>41091</v>
      </c>
      <c r="J122" s="41">
        <v>510579</v>
      </c>
      <c r="K122" s="41" t="s">
        <v>26</v>
      </c>
      <c r="L122" s="94" t="s">
        <v>86</v>
      </c>
      <c r="M122" s="94" t="s">
        <v>87</v>
      </c>
    </row>
    <row r="123" s="83" customFormat="1" ht="27" spans="1:13">
      <c r="A123" s="40">
        <v>120</v>
      </c>
      <c r="B123" s="40" t="s">
        <v>15</v>
      </c>
      <c r="C123" s="41" t="s">
        <v>259</v>
      </c>
      <c r="D123" s="41" t="s">
        <v>66</v>
      </c>
      <c r="E123" s="41" t="s">
        <v>67</v>
      </c>
      <c r="F123" s="41">
        <v>88</v>
      </c>
      <c r="G123" s="41" t="s">
        <v>261</v>
      </c>
      <c r="H123" s="41" t="s">
        <v>286</v>
      </c>
      <c r="I123" s="93">
        <v>41115</v>
      </c>
      <c r="J123" s="41" t="s">
        <v>287</v>
      </c>
      <c r="K123" s="41" t="s">
        <v>26</v>
      </c>
      <c r="L123" s="94" t="s">
        <v>22</v>
      </c>
      <c r="M123" s="94"/>
    </row>
    <row r="124" s="83" customFormat="1" ht="27" spans="1:13">
      <c r="A124" s="40">
        <v>121</v>
      </c>
      <c r="B124" s="40" t="s">
        <v>15</v>
      </c>
      <c r="C124" s="41" t="s">
        <v>259</v>
      </c>
      <c r="D124" s="41" t="s">
        <v>66</v>
      </c>
      <c r="E124" s="41" t="s">
        <v>67</v>
      </c>
      <c r="F124" s="41">
        <v>88</v>
      </c>
      <c r="G124" s="41" t="s">
        <v>261</v>
      </c>
      <c r="H124" s="41" t="s">
        <v>288</v>
      </c>
      <c r="I124" s="93">
        <v>41176</v>
      </c>
      <c r="J124" s="41" t="s">
        <v>289</v>
      </c>
      <c r="K124" s="41" t="s">
        <v>26</v>
      </c>
      <c r="L124" s="94" t="s">
        <v>22</v>
      </c>
      <c r="M124" s="94"/>
    </row>
    <row r="125" s="83" customFormat="1" ht="27" spans="1:13">
      <c r="A125" s="40">
        <v>122</v>
      </c>
      <c r="B125" s="40" t="s">
        <v>15</v>
      </c>
      <c r="C125" s="41" t="s">
        <v>259</v>
      </c>
      <c r="D125" s="41" t="s">
        <v>66</v>
      </c>
      <c r="E125" s="41" t="s">
        <v>67</v>
      </c>
      <c r="F125" s="41">
        <v>88</v>
      </c>
      <c r="G125" s="41" t="s">
        <v>261</v>
      </c>
      <c r="H125" s="41" t="s">
        <v>290</v>
      </c>
      <c r="I125" s="93">
        <v>43035</v>
      </c>
      <c r="J125" s="41" t="s">
        <v>291</v>
      </c>
      <c r="K125" s="41" t="s">
        <v>26</v>
      </c>
      <c r="L125" s="94" t="s">
        <v>22</v>
      </c>
      <c r="M125" s="94"/>
    </row>
    <row r="126" s="83" customFormat="1" ht="27" spans="1:13">
      <c r="A126" s="40">
        <v>123</v>
      </c>
      <c r="B126" s="40" t="s">
        <v>15</v>
      </c>
      <c r="C126" s="41" t="s">
        <v>259</v>
      </c>
      <c r="D126" s="41" t="s">
        <v>66</v>
      </c>
      <c r="E126" s="41" t="s">
        <v>292</v>
      </c>
      <c r="F126" s="41">
        <v>70</v>
      </c>
      <c r="G126" s="41" t="s">
        <v>261</v>
      </c>
      <c r="H126" s="41" t="s">
        <v>293</v>
      </c>
      <c r="I126" s="93">
        <v>41115</v>
      </c>
      <c r="J126" s="41" t="s">
        <v>294</v>
      </c>
      <c r="K126" s="41" t="s">
        <v>26</v>
      </c>
      <c r="L126" s="94" t="s">
        <v>86</v>
      </c>
      <c r="M126" s="94" t="s">
        <v>140</v>
      </c>
    </row>
    <row r="127" s="83" customFormat="1" ht="27" spans="1:13">
      <c r="A127" s="40">
        <v>124</v>
      </c>
      <c r="B127" s="40" t="s">
        <v>15</v>
      </c>
      <c r="C127" s="41" t="s">
        <v>259</v>
      </c>
      <c r="D127" s="41" t="s">
        <v>17</v>
      </c>
      <c r="E127" s="41" t="s">
        <v>295</v>
      </c>
      <c r="F127" s="41">
        <v>120</v>
      </c>
      <c r="G127" s="41" t="s">
        <v>261</v>
      </c>
      <c r="H127" s="41" t="s">
        <v>296</v>
      </c>
      <c r="I127" s="93">
        <v>43466</v>
      </c>
      <c r="J127" s="41" t="s">
        <v>297</v>
      </c>
      <c r="K127" s="41" t="s">
        <v>21</v>
      </c>
      <c r="L127" s="94" t="s">
        <v>22</v>
      </c>
      <c r="M127" s="94"/>
    </row>
    <row r="128" s="83" customFormat="1" ht="27" spans="1:13">
      <c r="A128" s="40">
        <v>125</v>
      </c>
      <c r="B128" s="40" t="s">
        <v>15</v>
      </c>
      <c r="C128" s="41" t="s">
        <v>259</v>
      </c>
      <c r="D128" s="41" t="s">
        <v>17</v>
      </c>
      <c r="E128" s="41" t="s">
        <v>298</v>
      </c>
      <c r="F128" s="41">
        <v>120</v>
      </c>
      <c r="G128" s="41" t="s">
        <v>261</v>
      </c>
      <c r="H128" s="41" t="s">
        <v>299</v>
      </c>
      <c r="I128" s="93">
        <v>43035</v>
      </c>
      <c r="J128" s="41" t="s">
        <v>300</v>
      </c>
      <c r="K128" s="41" t="s">
        <v>21</v>
      </c>
      <c r="L128" s="94" t="s">
        <v>22</v>
      </c>
      <c r="M128" s="94"/>
    </row>
    <row r="129" s="83" customFormat="1" ht="40.5" spans="1:13">
      <c r="A129" s="40">
        <v>126</v>
      </c>
      <c r="B129" s="40" t="s">
        <v>15</v>
      </c>
      <c r="C129" s="41" t="s">
        <v>259</v>
      </c>
      <c r="D129" s="41" t="s">
        <v>17</v>
      </c>
      <c r="E129" s="41" t="s">
        <v>298</v>
      </c>
      <c r="F129" s="41">
        <v>120</v>
      </c>
      <c r="G129" s="41" t="s">
        <v>261</v>
      </c>
      <c r="H129" s="41" t="s">
        <v>301</v>
      </c>
      <c r="I129" s="93">
        <v>41944</v>
      </c>
      <c r="J129" s="41" t="s">
        <v>302</v>
      </c>
      <c r="K129" s="41" t="s">
        <v>21</v>
      </c>
      <c r="L129" s="94" t="s">
        <v>22</v>
      </c>
      <c r="M129" s="94"/>
    </row>
    <row r="130" s="83" customFormat="1" ht="27" spans="1:13">
      <c r="A130" s="40">
        <v>127</v>
      </c>
      <c r="B130" s="40" t="s">
        <v>15</v>
      </c>
      <c r="C130" s="41" t="s">
        <v>259</v>
      </c>
      <c r="D130" s="41" t="s">
        <v>17</v>
      </c>
      <c r="E130" s="41" t="s">
        <v>298</v>
      </c>
      <c r="F130" s="41">
        <v>120</v>
      </c>
      <c r="G130" s="41" t="s">
        <v>261</v>
      </c>
      <c r="H130" s="41" t="s">
        <v>303</v>
      </c>
      <c r="I130" s="93">
        <v>43035</v>
      </c>
      <c r="J130" s="41" t="s">
        <v>304</v>
      </c>
      <c r="K130" s="41" t="s">
        <v>21</v>
      </c>
      <c r="L130" s="94" t="s">
        <v>22</v>
      </c>
      <c r="M130" s="94"/>
    </row>
    <row r="131" s="83" customFormat="1" ht="27" spans="1:13">
      <c r="A131" s="40">
        <v>128</v>
      </c>
      <c r="B131" s="40" t="s">
        <v>15</v>
      </c>
      <c r="C131" s="41" t="s">
        <v>259</v>
      </c>
      <c r="D131" s="41" t="s">
        <v>17</v>
      </c>
      <c r="E131" s="41" t="s">
        <v>305</v>
      </c>
      <c r="F131" s="41">
        <v>100</v>
      </c>
      <c r="G131" s="41" t="s">
        <v>261</v>
      </c>
      <c r="H131" s="41" t="s">
        <v>306</v>
      </c>
      <c r="I131" s="93">
        <v>41948</v>
      </c>
      <c r="J131" s="41" t="s">
        <v>307</v>
      </c>
      <c r="K131" s="41" t="s">
        <v>21</v>
      </c>
      <c r="L131" s="94" t="s">
        <v>22</v>
      </c>
      <c r="M131" s="94"/>
    </row>
    <row r="132" s="83" customFormat="1" ht="27" spans="1:13">
      <c r="A132" s="40">
        <v>129</v>
      </c>
      <c r="B132" s="40" t="s">
        <v>15</v>
      </c>
      <c r="C132" s="41" t="s">
        <v>259</v>
      </c>
      <c r="D132" s="41" t="s">
        <v>17</v>
      </c>
      <c r="E132" s="41" t="s">
        <v>305</v>
      </c>
      <c r="F132" s="41">
        <v>100</v>
      </c>
      <c r="G132" s="41" t="s">
        <v>261</v>
      </c>
      <c r="H132" s="41" t="s">
        <v>308</v>
      </c>
      <c r="I132" s="93">
        <v>41948</v>
      </c>
      <c r="J132" s="41" t="s">
        <v>309</v>
      </c>
      <c r="K132" s="41" t="s">
        <v>21</v>
      </c>
      <c r="L132" s="94" t="s">
        <v>22</v>
      </c>
      <c r="M132" s="94"/>
    </row>
    <row r="133" s="83" customFormat="1" ht="27" spans="1:13">
      <c r="A133" s="40">
        <v>130</v>
      </c>
      <c r="B133" s="40" t="s">
        <v>15</v>
      </c>
      <c r="C133" s="41" t="s">
        <v>259</v>
      </c>
      <c r="D133" s="41" t="s">
        <v>17</v>
      </c>
      <c r="E133" s="41" t="s">
        <v>305</v>
      </c>
      <c r="F133" s="41">
        <v>100</v>
      </c>
      <c r="G133" s="41" t="s">
        <v>261</v>
      </c>
      <c r="H133" s="41" t="s">
        <v>310</v>
      </c>
      <c r="I133" s="93">
        <v>41948</v>
      </c>
      <c r="J133" s="41" t="s">
        <v>311</v>
      </c>
      <c r="K133" s="41" t="s">
        <v>21</v>
      </c>
      <c r="L133" s="94" t="s">
        <v>22</v>
      </c>
      <c r="M133" s="94"/>
    </row>
    <row r="134" s="83" customFormat="1" ht="27" spans="1:13">
      <c r="A134" s="40">
        <v>131</v>
      </c>
      <c r="B134" s="40" t="s">
        <v>15</v>
      </c>
      <c r="C134" s="41" t="s">
        <v>259</v>
      </c>
      <c r="D134" s="41" t="s">
        <v>17</v>
      </c>
      <c r="E134" s="41" t="s">
        <v>305</v>
      </c>
      <c r="F134" s="41">
        <v>100</v>
      </c>
      <c r="G134" s="41" t="s">
        <v>261</v>
      </c>
      <c r="H134" s="41" t="s">
        <v>312</v>
      </c>
      <c r="I134" s="93">
        <v>41948</v>
      </c>
      <c r="J134" s="41" t="s">
        <v>313</v>
      </c>
      <c r="K134" s="41" t="s">
        <v>21</v>
      </c>
      <c r="L134" s="94" t="s">
        <v>22</v>
      </c>
      <c r="M134" s="94"/>
    </row>
    <row r="135" s="83" customFormat="1" ht="27" spans="1:13">
      <c r="A135" s="40">
        <v>132</v>
      </c>
      <c r="B135" s="40" t="s">
        <v>15</v>
      </c>
      <c r="C135" s="41" t="s">
        <v>259</v>
      </c>
      <c r="D135" s="41" t="s">
        <v>17</v>
      </c>
      <c r="E135" s="41" t="s">
        <v>305</v>
      </c>
      <c r="F135" s="41">
        <v>100</v>
      </c>
      <c r="G135" s="41" t="s">
        <v>261</v>
      </c>
      <c r="H135" s="41" t="s">
        <v>314</v>
      </c>
      <c r="I135" s="93">
        <v>41948</v>
      </c>
      <c r="J135" s="41" t="s">
        <v>315</v>
      </c>
      <c r="K135" s="41" t="s">
        <v>21</v>
      </c>
      <c r="L135" s="94" t="s">
        <v>22</v>
      </c>
      <c r="M135" s="94"/>
    </row>
    <row r="136" s="83" customFormat="1" ht="27" spans="1:13">
      <c r="A136" s="40">
        <v>133</v>
      </c>
      <c r="B136" s="40" t="s">
        <v>15</v>
      </c>
      <c r="C136" s="41" t="s">
        <v>259</v>
      </c>
      <c r="D136" s="41" t="s">
        <v>17</v>
      </c>
      <c r="E136" s="41" t="s">
        <v>305</v>
      </c>
      <c r="F136" s="41">
        <v>100</v>
      </c>
      <c r="G136" s="41" t="s">
        <v>261</v>
      </c>
      <c r="H136" s="41" t="s">
        <v>316</v>
      </c>
      <c r="I136" s="93">
        <v>41948</v>
      </c>
      <c r="J136" s="41" t="s">
        <v>317</v>
      </c>
      <c r="K136" s="41" t="s">
        <v>21</v>
      </c>
      <c r="L136" s="94" t="s">
        <v>22</v>
      </c>
      <c r="M136" s="94"/>
    </row>
    <row r="137" s="83" customFormat="1" ht="27" spans="1:13">
      <c r="A137" s="40">
        <v>134</v>
      </c>
      <c r="B137" s="40" t="s">
        <v>15</v>
      </c>
      <c r="C137" s="41" t="s">
        <v>259</v>
      </c>
      <c r="D137" s="41" t="s">
        <v>17</v>
      </c>
      <c r="E137" s="41" t="s">
        <v>305</v>
      </c>
      <c r="F137" s="41">
        <v>100</v>
      </c>
      <c r="G137" s="41" t="s">
        <v>261</v>
      </c>
      <c r="H137" s="41" t="s">
        <v>318</v>
      </c>
      <c r="I137" s="93">
        <v>41948</v>
      </c>
      <c r="J137" s="41" t="s">
        <v>319</v>
      </c>
      <c r="K137" s="41" t="s">
        <v>21</v>
      </c>
      <c r="L137" s="94" t="s">
        <v>22</v>
      </c>
      <c r="M137" s="94"/>
    </row>
    <row r="138" s="83" customFormat="1" ht="27" spans="1:13">
      <c r="A138" s="40">
        <v>135</v>
      </c>
      <c r="B138" s="40" t="s">
        <v>15</v>
      </c>
      <c r="C138" s="41" t="s">
        <v>259</v>
      </c>
      <c r="D138" s="41" t="s">
        <v>17</v>
      </c>
      <c r="E138" s="41" t="s">
        <v>305</v>
      </c>
      <c r="F138" s="41">
        <v>100</v>
      </c>
      <c r="G138" s="41" t="s">
        <v>261</v>
      </c>
      <c r="H138" s="41" t="s">
        <v>320</v>
      </c>
      <c r="I138" s="93">
        <v>41948</v>
      </c>
      <c r="J138" s="41" t="s">
        <v>321</v>
      </c>
      <c r="K138" s="41" t="s">
        <v>21</v>
      </c>
      <c r="L138" s="94" t="s">
        <v>22</v>
      </c>
      <c r="M138" s="94"/>
    </row>
    <row r="139" s="83" customFormat="1" ht="27" spans="1:13">
      <c r="A139" s="40">
        <v>136</v>
      </c>
      <c r="B139" s="40" t="s">
        <v>15</v>
      </c>
      <c r="C139" s="41" t="s">
        <v>259</v>
      </c>
      <c r="D139" s="41" t="s">
        <v>17</v>
      </c>
      <c r="E139" s="41" t="s">
        <v>305</v>
      </c>
      <c r="F139" s="41">
        <v>100</v>
      </c>
      <c r="G139" s="41" t="s">
        <v>261</v>
      </c>
      <c r="H139" s="41" t="s">
        <v>322</v>
      </c>
      <c r="I139" s="93">
        <v>41948</v>
      </c>
      <c r="J139" s="41" t="s">
        <v>323</v>
      </c>
      <c r="K139" s="41" t="s">
        <v>21</v>
      </c>
      <c r="L139" s="94" t="s">
        <v>22</v>
      </c>
      <c r="M139" s="94"/>
    </row>
    <row r="140" s="83" customFormat="1" ht="27" spans="1:13">
      <c r="A140" s="40">
        <v>137</v>
      </c>
      <c r="B140" s="40" t="s">
        <v>15</v>
      </c>
      <c r="C140" s="41" t="s">
        <v>259</v>
      </c>
      <c r="D140" s="41" t="s">
        <v>17</v>
      </c>
      <c r="E140" s="41" t="s">
        <v>305</v>
      </c>
      <c r="F140" s="41">
        <v>100</v>
      </c>
      <c r="G140" s="41" t="s">
        <v>261</v>
      </c>
      <c r="H140" s="41" t="s">
        <v>324</v>
      </c>
      <c r="I140" s="93">
        <v>41948</v>
      </c>
      <c r="J140" s="41" t="s">
        <v>325</v>
      </c>
      <c r="K140" s="41" t="s">
        <v>21</v>
      </c>
      <c r="L140" s="94" t="s">
        <v>22</v>
      </c>
      <c r="M140" s="94"/>
    </row>
    <row r="141" s="83" customFormat="1" ht="27" spans="1:13">
      <c r="A141" s="40">
        <v>138</v>
      </c>
      <c r="B141" s="40" t="s">
        <v>15</v>
      </c>
      <c r="C141" s="41" t="s">
        <v>259</v>
      </c>
      <c r="D141" s="41" t="s">
        <v>17</v>
      </c>
      <c r="E141" s="41" t="s">
        <v>326</v>
      </c>
      <c r="F141" s="41">
        <v>80</v>
      </c>
      <c r="G141" s="41" t="s">
        <v>261</v>
      </c>
      <c r="H141" s="41" t="s">
        <v>327</v>
      </c>
      <c r="I141" s="93">
        <v>41948</v>
      </c>
      <c r="J141" s="41" t="s">
        <v>328</v>
      </c>
      <c r="K141" s="41" t="s">
        <v>21</v>
      </c>
      <c r="L141" s="94" t="s">
        <v>22</v>
      </c>
      <c r="M141" s="94"/>
    </row>
    <row r="142" s="83" customFormat="1" ht="27" spans="1:13">
      <c r="A142" s="40">
        <v>139</v>
      </c>
      <c r="B142" s="40" t="s">
        <v>15</v>
      </c>
      <c r="C142" s="41" t="s">
        <v>259</v>
      </c>
      <c r="D142" s="41" t="s">
        <v>17</v>
      </c>
      <c r="E142" s="41" t="s">
        <v>326</v>
      </c>
      <c r="F142" s="41">
        <v>80</v>
      </c>
      <c r="G142" s="41" t="s">
        <v>261</v>
      </c>
      <c r="H142" s="41" t="s">
        <v>329</v>
      </c>
      <c r="I142" s="93">
        <v>41948</v>
      </c>
      <c r="J142" s="41" t="s">
        <v>330</v>
      </c>
      <c r="K142" s="41" t="s">
        <v>21</v>
      </c>
      <c r="L142" s="94" t="s">
        <v>22</v>
      </c>
      <c r="M142" s="94"/>
    </row>
    <row r="143" s="83" customFormat="1" ht="27" spans="1:13">
      <c r="A143" s="40">
        <v>140</v>
      </c>
      <c r="B143" s="40" t="s">
        <v>15</v>
      </c>
      <c r="C143" s="41" t="s">
        <v>259</v>
      </c>
      <c r="D143" s="41" t="s">
        <v>17</v>
      </c>
      <c r="E143" s="41" t="s">
        <v>326</v>
      </c>
      <c r="F143" s="41">
        <v>80</v>
      </c>
      <c r="G143" s="41" t="s">
        <v>261</v>
      </c>
      <c r="H143" s="41" t="s">
        <v>331</v>
      </c>
      <c r="I143" s="93">
        <v>41948</v>
      </c>
      <c r="J143" s="41" t="s">
        <v>332</v>
      </c>
      <c r="K143" s="41" t="s">
        <v>21</v>
      </c>
      <c r="L143" s="94" t="s">
        <v>22</v>
      </c>
      <c r="M143" s="94"/>
    </row>
    <row r="144" s="83" customFormat="1" ht="27" spans="1:13">
      <c r="A144" s="40">
        <v>141</v>
      </c>
      <c r="B144" s="40" t="s">
        <v>15</v>
      </c>
      <c r="C144" s="41" t="s">
        <v>259</v>
      </c>
      <c r="D144" s="41" t="s">
        <v>17</v>
      </c>
      <c r="E144" s="41" t="s">
        <v>326</v>
      </c>
      <c r="F144" s="41">
        <v>80</v>
      </c>
      <c r="G144" s="41" t="s">
        <v>261</v>
      </c>
      <c r="H144" s="41" t="s">
        <v>333</v>
      </c>
      <c r="I144" s="93">
        <v>41948</v>
      </c>
      <c r="J144" s="41" t="s">
        <v>334</v>
      </c>
      <c r="K144" s="41" t="s">
        <v>21</v>
      </c>
      <c r="L144" s="94" t="s">
        <v>22</v>
      </c>
      <c r="M144" s="94"/>
    </row>
    <row r="145" s="83" customFormat="1" ht="27" spans="1:13">
      <c r="A145" s="40">
        <v>142</v>
      </c>
      <c r="B145" s="40" t="s">
        <v>15</v>
      </c>
      <c r="C145" s="41" t="s">
        <v>259</v>
      </c>
      <c r="D145" s="41" t="s">
        <v>17</v>
      </c>
      <c r="E145" s="41" t="s">
        <v>326</v>
      </c>
      <c r="F145" s="41">
        <v>80</v>
      </c>
      <c r="G145" s="41" t="s">
        <v>261</v>
      </c>
      <c r="H145" s="41" t="s">
        <v>335</v>
      </c>
      <c r="I145" s="93">
        <v>41948</v>
      </c>
      <c r="J145" s="41" t="s">
        <v>336</v>
      </c>
      <c r="K145" s="41" t="s">
        <v>21</v>
      </c>
      <c r="L145" s="94" t="s">
        <v>22</v>
      </c>
      <c r="M145" s="94"/>
    </row>
    <row r="146" s="83" customFormat="1" ht="27" spans="1:13">
      <c r="A146" s="40">
        <v>143</v>
      </c>
      <c r="B146" s="40" t="s">
        <v>15</v>
      </c>
      <c r="C146" s="41" t="s">
        <v>259</v>
      </c>
      <c r="D146" s="41" t="s">
        <v>17</v>
      </c>
      <c r="E146" s="41" t="s">
        <v>326</v>
      </c>
      <c r="F146" s="41">
        <v>80</v>
      </c>
      <c r="G146" s="41" t="s">
        <v>261</v>
      </c>
      <c r="H146" s="41" t="s">
        <v>337</v>
      </c>
      <c r="I146" s="93">
        <v>41948</v>
      </c>
      <c r="J146" s="41" t="s">
        <v>338</v>
      </c>
      <c r="K146" s="41" t="s">
        <v>21</v>
      </c>
      <c r="L146" s="94" t="s">
        <v>22</v>
      </c>
      <c r="M146" s="94"/>
    </row>
    <row r="147" s="83" customFormat="1" ht="27" spans="1:13">
      <c r="A147" s="40">
        <v>144</v>
      </c>
      <c r="B147" s="40" t="s">
        <v>15</v>
      </c>
      <c r="C147" s="41" t="s">
        <v>259</v>
      </c>
      <c r="D147" s="41" t="s">
        <v>17</v>
      </c>
      <c r="E147" s="41" t="s">
        <v>326</v>
      </c>
      <c r="F147" s="41">
        <v>80</v>
      </c>
      <c r="G147" s="41" t="s">
        <v>261</v>
      </c>
      <c r="H147" s="41" t="s">
        <v>339</v>
      </c>
      <c r="I147" s="93">
        <v>41948</v>
      </c>
      <c r="J147" s="41" t="s">
        <v>340</v>
      </c>
      <c r="K147" s="41" t="s">
        <v>21</v>
      </c>
      <c r="L147" s="94" t="s">
        <v>22</v>
      </c>
      <c r="M147" s="94"/>
    </row>
    <row r="148" s="83" customFormat="1" ht="27" spans="1:13">
      <c r="A148" s="40">
        <v>145</v>
      </c>
      <c r="B148" s="40" t="s">
        <v>15</v>
      </c>
      <c r="C148" s="41" t="s">
        <v>259</v>
      </c>
      <c r="D148" s="41" t="s">
        <v>17</v>
      </c>
      <c r="E148" s="41" t="s">
        <v>326</v>
      </c>
      <c r="F148" s="41">
        <v>80</v>
      </c>
      <c r="G148" s="41" t="s">
        <v>261</v>
      </c>
      <c r="H148" s="41" t="s">
        <v>341</v>
      </c>
      <c r="I148" s="93">
        <v>41948</v>
      </c>
      <c r="J148" s="41" t="s">
        <v>342</v>
      </c>
      <c r="K148" s="41" t="s">
        <v>21</v>
      </c>
      <c r="L148" s="94" t="s">
        <v>22</v>
      </c>
      <c r="M148" s="94"/>
    </row>
    <row r="149" s="83" customFormat="1" ht="27" spans="1:13">
      <c r="A149" s="40">
        <v>146</v>
      </c>
      <c r="B149" s="40" t="s">
        <v>15</v>
      </c>
      <c r="C149" s="41" t="s">
        <v>259</v>
      </c>
      <c r="D149" s="41" t="s">
        <v>17</v>
      </c>
      <c r="E149" s="41" t="s">
        <v>326</v>
      </c>
      <c r="F149" s="41">
        <v>80</v>
      </c>
      <c r="G149" s="41" t="s">
        <v>261</v>
      </c>
      <c r="H149" s="41" t="s">
        <v>343</v>
      </c>
      <c r="I149" s="93">
        <v>41948</v>
      </c>
      <c r="J149" s="41" t="s">
        <v>344</v>
      </c>
      <c r="K149" s="41" t="s">
        <v>21</v>
      </c>
      <c r="L149" s="94" t="s">
        <v>22</v>
      </c>
      <c r="M149" s="94"/>
    </row>
    <row r="150" s="83" customFormat="1" ht="27" spans="1:13">
      <c r="A150" s="40">
        <v>147</v>
      </c>
      <c r="B150" s="40" t="s">
        <v>15</v>
      </c>
      <c r="C150" s="41" t="s">
        <v>259</v>
      </c>
      <c r="D150" s="41" t="s">
        <v>17</v>
      </c>
      <c r="E150" s="41" t="s">
        <v>326</v>
      </c>
      <c r="F150" s="41">
        <v>80</v>
      </c>
      <c r="G150" s="41" t="s">
        <v>261</v>
      </c>
      <c r="H150" s="41" t="s">
        <v>345</v>
      </c>
      <c r="I150" s="93">
        <v>41948</v>
      </c>
      <c r="J150" s="41" t="s">
        <v>346</v>
      </c>
      <c r="K150" s="41" t="s">
        <v>21</v>
      </c>
      <c r="L150" s="94" t="s">
        <v>22</v>
      </c>
      <c r="M150" s="94"/>
    </row>
    <row r="151" s="83" customFormat="1" ht="27" spans="1:13">
      <c r="A151" s="40">
        <v>148</v>
      </c>
      <c r="B151" s="40" t="s">
        <v>15</v>
      </c>
      <c r="C151" s="41" t="s">
        <v>259</v>
      </c>
      <c r="D151" s="41" t="s">
        <v>17</v>
      </c>
      <c r="E151" s="41" t="s">
        <v>347</v>
      </c>
      <c r="F151" s="41">
        <v>90</v>
      </c>
      <c r="G151" s="41" t="s">
        <v>261</v>
      </c>
      <c r="H151" s="41" t="s">
        <v>348</v>
      </c>
      <c r="I151" s="93">
        <v>41948</v>
      </c>
      <c r="J151" s="41" t="s">
        <v>349</v>
      </c>
      <c r="K151" s="41" t="s">
        <v>21</v>
      </c>
      <c r="L151" s="94" t="s">
        <v>22</v>
      </c>
      <c r="M151" s="94"/>
    </row>
    <row r="152" s="83" customFormat="1" ht="27" spans="1:13">
      <c r="A152" s="40">
        <v>149</v>
      </c>
      <c r="B152" s="40" t="s">
        <v>15</v>
      </c>
      <c r="C152" s="41" t="s">
        <v>259</v>
      </c>
      <c r="D152" s="41" t="s">
        <v>17</v>
      </c>
      <c r="E152" s="41" t="s">
        <v>347</v>
      </c>
      <c r="F152" s="41">
        <v>90</v>
      </c>
      <c r="G152" s="41" t="s">
        <v>261</v>
      </c>
      <c r="H152" s="41" t="s">
        <v>350</v>
      </c>
      <c r="I152" s="93">
        <v>41948</v>
      </c>
      <c r="J152" s="41" t="s">
        <v>351</v>
      </c>
      <c r="K152" s="41" t="s">
        <v>21</v>
      </c>
      <c r="L152" s="94" t="s">
        <v>22</v>
      </c>
      <c r="M152" s="94"/>
    </row>
    <row r="153" s="83" customFormat="1" ht="27" spans="1:13">
      <c r="A153" s="40">
        <v>150</v>
      </c>
      <c r="B153" s="40" t="s">
        <v>15</v>
      </c>
      <c r="C153" s="41" t="s">
        <v>259</v>
      </c>
      <c r="D153" s="41" t="s">
        <v>17</v>
      </c>
      <c r="E153" s="41" t="s">
        <v>347</v>
      </c>
      <c r="F153" s="41">
        <v>90</v>
      </c>
      <c r="G153" s="41" t="s">
        <v>261</v>
      </c>
      <c r="H153" s="41" t="s">
        <v>352</v>
      </c>
      <c r="I153" s="93">
        <v>41948</v>
      </c>
      <c r="J153" s="41" t="s">
        <v>353</v>
      </c>
      <c r="K153" s="41" t="s">
        <v>21</v>
      </c>
      <c r="L153" s="94" t="s">
        <v>22</v>
      </c>
      <c r="M153" s="94"/>
    </row>
    <row r="154" s="83" customFormat="1" ht="27" spans="1:13">
      <c r="A154" s="40">
        <v>151</v>
      </c>
      <c r="B154" s="40" t="s">
        <v>15</v>
      </c>
      <c r="C154" s="41" t="s">
        <v>259</v>
      </c>
      <c r="D154" s="41" t="s">
        <v>17</v>
      </c>
      <c r="E154" s="41" t="s">
        <v>347</v>
      </c>
      <c r="F154" s="41">
        <v>90</v>
      </c>
      <c r="G154" s="41" t="s">
        <v>261</v>
      </c>
      <c r="H154" s="41" t="s">
        <v>354</v>
      </c>
      <c r="I154" s="93">
        <v>41948</v>
      </c>
      <c r="J154" s="41" t="s">
        <v>355</v>
      </c>
      <c r="K154" s="41" t="s">
        <v>21</v>
      </c>
      <c r="L154" s="94" t="s">
        <v>22</v>
      </c>
      <c r="M154" s="94"/>
    </row>
    <row r="155" s="83" customFormat="1" ht="27" spans="1:13">
      <c r="A155" s="40">
        <v>152</v>
      </c>
      <c r="B155" s="40" t="s">
        <v>15</v>
      </c>
      <c r="C155" s="41" t="s">
        <v>259</v>
      </c>
      <c r="D155" s="41" t="s">
        <v>17</v>
      </c>
      <c r="E155" s="41" t="s">
        <v>347</v>
      </c>
      <c r="F155" s="41">
        <v>90</v>
      </c>
      <c r="G155" s="41" t="s">
        <v>261</v>
      </c>
      <c r="H155" s="41" t="s">
        <v>356</v>
      </c>
      <c r="I155" s="93">
        <v>41948</v>
      </c>
      <c r="J155" s="41" t="s">
        <v>357</v>
      </c>
      <c r="K155" s="41" t="s">
        <v>21</v>
      </c>
      <c r="L155" s="94" t="s">
        <v>22</v>
      </c>
      <c r="M155" s="94"/>
    </row>
    <row r="156" s="83" customFormat="1" ht="27" spans="1:13">
      <c r="A156" s="40">
        <v>153</v>
      </c>
      <c r="B156" s="40" t="s">
        <v>15</v>
      </c>
      <c r="C156" s="41" t="s">
        <v>259</v>
      </c>
      <c r="D156" s="41" t="s">
        <v>17</v>
      </c>
      <c r="E156" s="41" t="s">
        <v>347</v>
      </c>
      <c r="F156" s="41">
        <v>90</v>
      </c>
      <c r="G156" s="41" t="s">
        <v>261</v>
      </c>
      <c r="H156" s="41" t="s">
        <v>358</v>
      </c>
      <c r="I156" s="93">
        <v>41948</v>
      </c>
      <c r="J156" s="41" t="s">
        <v>359</v>
      </c>
      <c r="K156" s="41" t="s">
        <v>21</v>
      </c>
      <c r="L156" s="94" t="s">
        <v>22</v>
      </c>
      <c r="M156" s="94"/>
    </row>
    <row r="157" s="83" customFormat="1" ht="27" spans="1:13">
      <c r="A157" s="40">
        <v>154</v>
      </c>
      <c r="B157" s="40" t="s">
        <v>15</v>
      </c>
      <c r="C157" s="41" t="s">
        <v>259</v>
      </c>
      <c r="D157" s="41" t="s">
        <v>17</v>
      </c>
      <c r="E157" s="41" t="s">
        <v>347</v>
      </c>
      <c r="F157" s="41">
        <v>90</v>
      </c>
      <c r="G157" s="41" t="s">
        <v>261</v>
      </c>
      <c r="H157" s="41" t="s">
        <v>360</v>
      </c>
      <c r="I157" s="93">
        <v>41948</v>
      </c>
      <c r="J157" s="41" t="s">
        <v>361</v>
      </c>
      <c r="K157" s="41" t="s">
        <v>21</v>
      </c>
      <c r="L157" s="94" t="s">
        <v>22</v>
      </c>
      <c r="M157" s="94"/>
    </row>
    <row r="158" s="83" customFormat="1" ht="27" spans="1:13">
      <c r="A158" s="40">
        <v>155</v>
      </c>
      <c r="B158" s="40" t="s">
        <v>15</v>
      </c>
      <c r="C158" s="41" t="s">
        <v>259</v>
      </c>
      <c r="D158" s="41" t="s">
        <v>17</v>
      </c>
      <c r="E158" s="41" t="s">
        <v>347</v>
      </c>
      <c r="F158" s="41">
        <v>90</v>
      </c>
      <c r="G158" s="41" t="s">
        <v>261</v>
      </c>
      <c r="H158" s="41" t="s">
        <v>362</v>
      </c>
      <c r="I158" s="93">
        <v>41948</v>
      </c>
      <c r="J158" s="41" t="s">
        <v>363</v>
      </c>
      <c r="K158" s="41" t="s">
        <v>21</v>
      </c>
      <c r="L158" s="94" t="s">
        <v>22</v>
      </c>
      <c r="M158" s="94"/>
    </row>
    <row r="159" s="83" customFormat="1" ht="27" spans="1:13">
      <c r="A159" s="40">
        <v>156</v>
      </c>
      <c r="B159" s="40" t="s">
        <v>15</v>
      </c>
      <c r="C159" s="41" t="s">
        <v>259</v>
      </c>
      <c r="D159" s="41" t="s">
        <v>17</v>
      </c>
      <c r="E159" s="41" t="s">
        <v>347</v>
      </c>
      <c r="F159" s="41">
        <v>90</v>
      </c>
      <c r="G159" s="41" t="s">
        <v>261</v>
      </c>
      <c r="H159" s="41" t="s">
        <v>364</v>
      </c>
      <c r="I159" s="93">
        <v>41948</v>
      </c>
      <c r="J159" s="41" t="s">
        <v>365</v>
      </c>
      <c r="K159" s="41" t="s">
        <v>21</v>
      </c>
      <c r="L159" s="94" t="s">
        <v>22</v>
      </c>
      <c r="M159" s="94"/>
    </row>
    <row r="160" s="83" customFormat="1" ht="27" spans="1:13">
      <c r="A160" s="40">
        <v>157</v>
      </c>
      <c r="B160" s="40" t="s">
        <v>15</v>
      </c>
      <c r="C160" s="41" t="s">
        <v>259</v>
      </c>
      <c r="D160" s="41" t="s">
        <v>17</v>
      </c>
      <c r="E160" s="41" t="s">
        <v>347</v>
      </c>
      <c r="F160" s="41">
        <v>90</v>
      </c>
      <c r="G160" s="41" t="s">
        <v>261</v>
      </c>
      <c r="H160" s="41" t="s">
        <v>366</v>
      </c>
      <c r="I160" s="93">
        <v>41948</v>
      </c>
      <c r="J160" s="41" t="s">
        <v>367</v>
      </c>
      <c r="K160" s="41" t="s">
        <v>21</v>
      </c>
      <c r="L160" s="94" t="s">
        <v>22</v>
      </c>
      <c r="M160" s="94"/>
    </row>
    <row r="161" s="83" customFormat="1" ht="27" spans="1:13">
      <c r="A161" s="40">
        <v>158</v>
      </c>
      <c r="B161" s="40" t="s">
        <v>15</v>
      </c>
      <c r="C161" s="41" t="s">
        <v>259</v>
      </c>
      <c r="D161" s="41" t="s">
        <v>17</v>
      </c>
      <c r="E161" s="41" t="s">
        <v>368</v>
      </c>
      <c r="F161" s="41">
        <v>95</v>
      </c>
      <c r="G161" s="41" t="s">
        <v>261</v>
      </c>
      <c r="H161" s="41" t="s">
        <v>369</v>
      </c>
      <c r="I161" s="93">
        <v>40681</v>
      </c>
      <c r="J161" s="41">
        <v>9500800</v>
      </c>
      <c r="K161" s="41" t="s">
        <v>21</v>
      </c>
      <c r="L161" s="94" t="s">
        <v>22</v>
      </c>
      <c r="M161" s="94"/>
    </row>
    <row r="162" s="83" customFormat="1" ht="27" spans="1:13">
      <c r="A162" s="40">
        <v>159</v>
      </c>
      <c r="B162" s="40" t="s">
        <v>15</v>
      </c>
      <c r="C162" s="41" t="s">
        <v>259</v>
      </c>
      <c r="D162" s="41" t="s">
        <v>17</v>
      </c>
      <c r="E162" s="41" t="s">
        <v>370</v>
      </c>
      <c r="F162" s="41">
        <v>120</v>
      </c>
      <c r="G162" s="41" t="s">
        <v>261</v>
      </c>
      <c r="H162" s="41" t="s">
        <v>371</v>
      </c>
      <c r="I162" s="93">
        <v>44846</v>
      </c>
      <c r="J162" s="41" t="s">
        <v>372</v>
      </c>
      <c r="K162" s="41" t="s">
        <v>21</v>
      </c>
      <c r="L162" s="94" t="s">
        <v>22</v>
      </c>
      <c r="M162" s="94"/>
    </row>
    <row r="163" s="83" customFormat="1" ht="27" spans="1:13">
      <c r="A163" s="40">
        <v>160</v>
      </c>
      <c r="B163" s="40" t="s">
        <v>15</v>
      </c>
      <c r="C163" s="41" t="s">
        <v>259</v>
      </c>
      <c r="D163" s="41" t="s">
        <v>17</v>
      </c>
      <c r="E163" s="41" t="s">
        <v>370</v>
      </c>
      <c r="F163" s="41">
        <v>120</v>
      </c>
      <c r="G163" s="41" t="s">
        <v>261</v>
      </c>
      <c r="H163" s="41" t="s">
        <v>373</v>
      </c>
      <c r="I163" s="93">
        <v>44846</v>
      </c>
      <c r="J163" s="41" t="s">
        <v>374</v>
      </c>
      <c r="K163" s="41" t="s">
        <v>21</v>
      </c>
      <c r="L163" s="94" t="s">
        <v>22</v>
      </c>
      <c r="M163" s="94"/>
    </row>
    <row r="164" s="83" customFormat="1" ht="27" spans="1:13">
      <c r="A164" s="40">
        <v>161</v>
      </c>
      <c r="B164" s="40" t="s">
        <v>15</v>
      </c>
      <c r="C164" s="41" t="s">
        <v>259</v>
      </c>
      <c r="D164" s="41" t="s">
        <v>17</v>
      </c>
      <c r="E164" s="41" t="s">
        <v>370</v>
      </c>
      <c r="F164" s="41">
        <v>120</v>
      </c>
      <c r="G164" s="41" t="s">
        <v>261</v>
      </c>
      <c r="H164" s="41" t="s">
        <v>375</v>
      </c>
      <c r="I164" s="93">
        <v>44846</v>
      </c>
      <c r="J164" s="41" t="s">
        <v>376</v>
      </c>
      <c r="K164" s="41" t="s">
        <v>21</v>
      </c>
      <c r="L164" s="94" t="s">
        <v>22</v>
      </c>
      <c r="M164" s="94"/>
    </row>
    <row r="165" s="83" customFormat="1" ht="27" spans="1:13">
      <c r="A165" s="40">
        <v>162</v>
      </c>
      <c r="B165" s="40" t="s">
        <v>15</v>
      </c>
      <c r="C165" s="41" t="s">
        <v>259</v>
      </c>
      <c r="D165" s="41" t="s">
        <v>17</v>
      </c>
      <c r="E165" s="41" t="s">
        <v>370</v>
      </c>
      <c r="F165" s="41">
        <v>120</v>
      </c>
      <c r="G165" s="41" t="s">
        <v>261</v>
      </c>
      <c r="H165" s="41" t="s">
        <v>377</v>
      </c>
      <c r="I165" s="93">
        <v>44846</v>
      </c>
      <c r="J165" s="41" t="s">
        <v>378</v>
      </c>
      <c r="K165" s="41" t="s">
        <v>21</v>
      </c>
      <c r="L165" s="94" t="s">
        <v>22</v>
      </c>
      <c r="M165" s="94"/>
    </row>
    <row r="166" s="83" customFormat="1" ht="27" spans="1:13">
      <c r="A166" s="40">
        <v>163</v>
      </c>
      <c r="B166" s="40" t="s">
        <v>15</v>
      </c>
      <c r="C166" s="41" t="s">
        <v>259</v>
      </c>
      <c r="D166" s="41" t="s">
        <v>17</v>
      </c>
      <c r="E166" s="41" t="s">
        <v>370</v>
      </c>
      <c r="F166" s="41">
        <v>120</v>
      </c>
      <c r="G166" s="41" t="s">
        <v>261</v>
      </c>
      <c r="H166" s="41" t="s">
        <v>379</v>
      </c>
      <c r="I166" s="93">
        <v>44846</v>
      </c>
      <c r="J166" s="41" t="s">
        <v>380</v>
      </c>
      <c r="K166" s="41" t="s">
        <v>21</v>
      </c>
      <c r="L166" s="94" t="s">
        <v>22</v>
      </c>
      <c r="M166" s="94"/>
    </row>
    <row r="167" customFormat="1" ht="27" spans="1:13">
      <c r="A167" s="40">
        <v>164</v>
      </c>
      <c r="B167" s="40" t="s">
        <v>381</v>
      </c>
      <c r="C167" s="40" t="s">
        <v>382</v>
      </c>
      <c r="D167" s="43" t="s">
        <v>17</v>
      </c>
      <c r="E167" s="43" t="s">
        <v>383</v>
      </c>
      <c r="F167" s="42">
        <v>80</v>
      </c>
      <c r="G167" s="43" t="s">
        <v>384</v>
      </c>
      <c r="H167" s="43" t="s">
        <v>385</v>
      </c>
      <c r="I167" s="96">
        <v>41913</v>
      </c>
      <c r="J167" s="43">
        <v>405728</v>
      </c>
      <c r="K167" s="42" t="s">
        <v>21</v>
      </c>
      <c r="L167" s="94" t="s">
        <v>22</v>
      </c>
      <c r="M167" s="48"/>
    </row>
    <row r="168" customFormat="1" ht="27" spans="1:13">
      <c r="A168" s="40">
        <v>165</v>
      </c>
      <c r="B168" s="40" t="s">
        <v>381</v>
      </c>
      <c r="C168" s="40" t="s">
        <v>382</v>
      </c>
      <c r="D168" s="43" t="s">
        <v>17</v>
      </c>
      <c r="E168" s="43" t="s">
        <v>383</v>
      </c>
      <c r="F168" s="42">
        <v>80</v>
      </c>
      <c r="G168" s="43" t="s">
        <v>384</v>
      </c>
      <c r="H168" s="43" t="s">
        <v>386</v>
      </c>
      <c r="I168" s="96">
        <v>41913</v>
      </c>
      <c r="J168" s="43">
        <v>405726</v>
      </c>
      <c r="K168" s="42" t="s">
        <v>21</v>
      </c>
      <c r="L168" s="94" t="s">
        <v>22</v>
      </c>
      <c r="M168" s="48"/>
    </row>
    <row r="169" customFormat="1" ht="27" spans="1:13">
      <c r="A169" s="40">
        <v>166</v>
      </c>
      <c r="B169" s="40" t="s">
        <v>381</v>
      </c>
      <c r="C169" s="40" t="s">
        <v>382</v>
      </c>
      <c r="D169" s="43" t="s">
        <v>17</v>
      </c>
      <c r="E169" s="43" t="s">
        <v>383</v>
      </c>
      <c r="F169" s="42">
        <v>80</v>
      </c>
      <c r="G169" s="43" t="s">
        <v>384</v>
      </c>
      <c r="H169" s="43" t="s">
        <v>387</v>
      </c>
      <c r="I169" s="96">
        <v>41913</v>
      </c>
      <c r="J169" s="43">
        <v>405747</v>
      </c>
      <c r="K169" s="42" t="s">
        <v>21</v>
      </c>
      <c r="L169" s="94" t="s">
        <v>22</v>
      </c>
      <c r="M169" s="48"/>
    </row>
    <row r="170" customFormat="1" ht="27" spans="1:13">
      <c r="A170" s="40">
        <v>167</v>
      </c>
      <c r="B170" s="40" t="s">
        <v>381</v>
      </c>
      <c r="C170" s="40" t="s">
        <v>382</v>
      </c>
      <c r="D170" s="43" t="s">
        <v>17</v>
      </c>
      <c r="E170" s="43" t="s">
        <v>383</v>
      </c>
      <c r="F170" s="42">
        <v>80</v>
      </c>
      <c r="G170" s="43" t="s">
        <v>384</v>
      </c>
      <c r="H170" s="43" t="s">
        <v>388</v>
      </c>
      <c r="I170" s="96">
        <v>41913</v>
      </c>
      <c r="J170" s="43">
        <v>405715</v>
      </c>
      <c r="K170" s="42" t="s">
        <v>21</v>
      </c>
      <c r="L170" s="94" t="s">
        <v>22</v>
      </c>
      <c r="M170" s="48"/>
    </row>
    <row r="171" customFormat="1" ht="27" spans="1:13">
      <c r="A171" s="40">
        <v>168</v>
      </c>
      <c r="B171" s="40" t="s">
        <v>381</v>
      </c>
      <c r="C171" s="40" t="s">
        <v>382</v>
      </c>
      <c r="D171" s="43" t="s">
        <v>17</v>
      </c>
      <c r="E171" s="43" t="s">
        <v>383</v>
      </c>
      <c r="F171" s="42">
        <v>80</v>
      </c>
      <c r="G171" s="43" t="s">
        <v>384</v>
      </c>
      <c r="H171" s="43" t="s">
        <v>389</v>
      </c>
      <c r="I171" s="96">
        <v>41913</v>
      </c>
      <c r="J171" s="43">
        <v>405720</v>
      </c>
      <c r="K171" s="42" t="s">
        <v>21</v>
      </c>
      <c r="L171" s="94" t="s">
        <v>22</v>
      </c>
      <c r="M171" s="48"/>
    </row>
    <row r="172" customFormat="1" ht="27" spans="1:13">
      <c r="A172" s="40">
        <v>169</v>
      </c>
      <c r="B172" s="40" t="s">
        <v>381</v>
      </c>
      <c r="C172" s="40" t="s">
        <v>382</v>
      </c>
      <c r="D172" s="43" t="s">
        <v>17</v>
      </c>
      <c r="E172" s="43" t="s">
        <v>390</v>
      </c>
      <c r="F172" s="42">
        <v>95</v>
      </c>
      <c r="G172" s="43" t="s">
        <v>384</v>
      </c>
      <c r="H172" s="43" t="s">
        <v>391</v>
      </c>
      <c r="I172" s="96">
        <v>42309</v>
      </c>
      <c r="J172" s="43">
        <v>9503242</v>
      </c>
      <c r="K172" s="42" t="s">
        <v>21</v>
      </c>
      <c r="L172" s="94" t="s">
        <v>22</v>
      </c>
      <c r="M172" s="48"/>
    </row>
    <row r="173" customFormat="1" ht="27" spans="1:13">
      <c r="A173" s="40">
        <v>170</v>
      </c>
      <c r="B173" s="40" t="s">
        <v>381</v>
      </c>
      <c r="C173" s="40" t="s">
        <v>382</v>
      </c>
      <c r="D173" s="43" t="s">
        <v>17</v>
      </c>
      <c r="E173" s="43" t="s">
        <v>392</v>
      </c>
      <c r="F173" s="42">
        <v>95</v>
      </c>
      <c r="G173" s="43" t="s">
        <v>393</v>
      </c>
      <c r="H173" s="43" t="s">
        <v>394</v>
      </c>
      <c r="I173" s="96">
        <v>43282</v>
      </c>
      <c r="J173" s="43" t="s">
        <v>395</v>
      </c>
      <c r="K173" s="42" t="s">
        <v>26</v>
      </c>
      <c r="L173" s="94" t="s">
        <v>22</v>
      </c>
      <c r="M173" s="48"/>
    </row>
    <row r="174" customFormat="1" ht="27" spans="1:13">
      <c r="A174" s="40">
        <v>171</v>
      </c>
      <c r="B174" s="40" t="s">
        <v>381</v>
      </c>
      <c r="C174" s="40" t="s">
        <v>382</v>
      </c>
      <c r="D174" s="43" t="s">
        <v>17</v>
      </c>
      <c r="E174" s="43" t="s">
        <v>392</v>
      </c>
      <c r="F174" s="42">
        <v>95</v>
      </c>
      <c r="G174" s="43" t="s">
        <v>393</v>
      </c>
      <c r="H174" s="43" t="s">
        <v>396</v>
      </c>
      <c r="I174" s="96">
        <v>43282</v>
      </c>
      <c r="J174" s="43" t="s">
        <v>397</v>
      </c>
      <c r="K174" s="42" t="s">
        <v>26</v>
      </c>
      <c r="L174" s="94" t="s">
        <v>22</v>
      </c>
      <c r="M174" s="48"/>
    </row>
    <row r="175" customFormat="1" ht="27" spans="1:13">
      <c r="A175" s="40">
        <v>172</v>
      </c>
      <c r="B175" s="40" t="s">
        <v>381</v>
      </c>
      <c r="C175" s="40" t="s">
        <v>382</v>
      </c>
      <c r="D175" s="43" t="s">
        <v>17</v>
      </c>
      <c r="E175" s="43" t="s">
        <v>398</v>
      </c>
      <c r="F175" s="42">
        <v>120</v>
      </c>
      <c r="G175" s="43" t="s">
        <v>393</v>
      </c>
      <c r="H175" s="43" t="s">
        <v>399</v>
      </c>
      <c r="I175" s="96">
        <v>43282</v>
      </c>
      <c r="J175" s="43" t="s">
        <v>400</v>
      </c>
      <c r="K175" s="42" t="s">
        <v>21</v>
      </c>
      <c r="L175" s="94" t="s">
        <v>22</v>
      </c>
      <c r="M175" s="48"/>
    </row>
    <row r="176" customFormat="1" ht="27" spans="1:13">
      <c r="A176" s="40">
        <v>173</v>
      </c>
      <c r="B176" s="40" t="s">
        <v>381</v>
      </c>
      <c r="C176" s="40" t="s">
        <v>382</v>
      </c>
      <c r="D176" s="43" t="s">
        <v>17</v>
      </c>
      <c r="E176" s="43" t="s">
        <v>398</v>
      </c>
      <c r="F176" s="42">
        <v>120</v>
      </c>
      <c r="G176" s="43" t="s">
        <v>393</v>
      </c>
      <c r="H176" s="43" t="s">
        <v>401</v>
      </c>
      <c r="I176" s="96">
        <v>43282</v>
      </c>
      <c r="J176" s="43" t="s">
        <v>402</v>
      </c>
      <c r="K176" s="42" t="s">
        <v>21</v>
      </c>
      <c r="L176" s="94" t="s">
        <v>22</v>
      </c>
      <c r="M176" s="48"/>
    </row>
    <row r="177" customFormat="1" ht="27" spans="1:13">
      <c r="A177" s="40">
        <v>174</v>
      </c>
      <c r="B177" s="40" t="s">
        <v>381</v>
      </c>
      <c r="C177" s="40" t="s">
        <v>382</v>
      </c>
      <c r="D177" s="43" t="s">
        <v>17</v>
      </c>
      <c r="E177" s="43" t="s">
        <v>403</v>
      </c>
      <c r="F177" s="42">
        <v>100</v>
      </c>
      <c r="G177" s="43" t="s">
        <v>393</v>
      </c>
      <c r="H177" s="43" t="s">
        <v>404</v>
      </c>
      <c r="I177" s="96">
        <v>43282</v>
      </c>
      <c r="J177" s="43" t="s">
        <v>405</v>
      </c>
      <c r="K177" s="42" t="s">
        <v>21</v>
      </c>
      <c r="L177" s="94" t="s">
        <v>22</v>
      </c>
      <c r="M177" s="48"/>
    </row>
    <row r="178" customFormat="1" ht="27" spans="1:13">
      <c r="A178" s="40">
        <v>175</v>
      </c>
      <c r="B178" s="40" t="s">
        <v>381</v>
      </c>
      <c r="C178" s="40" t="s">
        <v>382</v>
      </c>
      <c r="D178" s="43" t="s">
        <v>42</v>
      </c>
      <c r="E178" s="43" t="s">
        <v>406</v>
      </c>
      <c r="F178" s="43">
        <v>68</v>
      </c>
      <c r="G178" s="43" t="s">
        <v>384</v>
      </c>
      <c r="H178" s="43" t="s">
        <v>407</v>
      </c>
      <c r="I178" s="96">
        <v>42156</v>
      </c>
      <c r="J178" s="43" t="s">
        <v>408</v>
      </c>
      <c r="K178" s="42" t="s">
        <v>26</v>
      </c>
      <c r="L178" s="94" t="s">
        <v>22</v>
      </c>
      <c r="M178" s="48"/>
    </row>
    <row r="179" customFormat="1" ht="27" spans="1:13">
      <c r="A179" s="40">
        <v>176</v>
      </c>
      <c r="B179" s="40" t="s">
        <v>381</v>
      </c>
      <c r="C179" s="40" t="s">
        <v>382</v>
      </c>
      <c r="D179" s="43" t="s">
        <v>42</v>
      </c>
      <c r="E179" s="43" t="s">
        <v>406</v>
      </c>
      <c r="F179" s="43">
        <v>68</v>
      </c>
      <c r="G179" s="43" t="s">
        <v>384</v>
      </c>
      <c r="H179" s="43" t="s">
        <v>409</v>
      </c>
      <c r="I179" s="96">
        <v>42461</v>
      </c>
      <c r="J179" s="43" t="s">
        <v>410</v>
      </c>
      <c r="K179" s="42" t="s">
        <v>26</v>
      </c>
      <c r="L179" s="94" t="s">
        <v>22</v>
      </c>
      <c r="M179" s="48"/>
    </row>
    <row r="180" customFormat="1" ht="27" spans="1:13">
      <c r="A180" s="40">
        <v>177</v>
      </c>
      <c r="B180" s="40" t="s">
        <v>381</v>
      </c>
      <c r="C180" s="40" t="s">
        <v>382</v>
      </c>
      <c r="D180" s="43" t="s">
        <v>42</v>
      </c>
      <c r="E180" s="43" t="s">
        <v>411</v>
      </c>
      <c r="F180" s="43">
        <v>98</v>
      </c>
      <c r="G180" s="43" t="s">
        <v>384</v>
      </c>
      <c r="H180" s="43" t="s">
        <v>412</v>
      </c>
      <c r="I180" s="96">
        <v>42856</v>
      </c>
      <c r="J180" s="43" t="s">
        <v>413</v>
      </c>
      <c r="K180" s="42" t="s">
        <v>21</v>
      </c>
      <c r="L180" s="94" t="s">
        <v>22</v>
      </c>
      <c r="M180" s="48"/>
    </row>
    <row r="181" customFormat="1" ht="27" spans="1:13">
      <c r="A181" s="40">
        <v>178</v>
      </c>
      <c r="B181" s="40" t="s">
        <v>381</v>
      </c>
      <c r="C181" s="40" t="s">
        <v>382</v>
      </c>
      <c r="D181" s="43" t="s">
        <v>42</v>
      </c>
      <c r="E181" s="43" t="s">
        <v>411</v>
      </c>
      <c r="F181" s="43">
        <v>98</v>
      </c>
      <c r="G181" s="43" t="s">
        <v>384</v>
      </c>
      <c r="H181" s="43" t="s">
        <v>414</v>
      </c>
      <c r="I181" s="96">
        <v>42856</v>
      </c>
      <c r="J181" s="43" t="s">
        <v>415</v>
      </c>
      <c r="K181" s="42" t="s">
        <v>21</v>
      </c>
      <c r="L181" s="94" t="s">
        <v>22</v>
      </c>
      <c r="M181" s="48"/>
    </row>
    <row r="182" customFormat="1" ht="27" spans="1:13">
      <c r="A182" s="40">
        <v>179</v>
      </c>
      <c r="B182" s="40" t="s">
        <v>381</v>
      </c>
      <c r="C182" s="40" t="s">
        <v>382</v>
      </c>
      <c r="D182" s="43" t="s">
        <v>42</v>
      </c>
      <c r="E182" s="43" t="s">
        <v>416</v>
      </c>
      <c r="F182" s="43">
        <v>60</v>
      </c>
      <c r="G182" s="43" t="s">
        <v>384</v>
      </c>
      <c r="H182" s="43" t="s">
        <v>417</v>
      </c>
      <c r="I182" s="96">
        <v>43983</v>
      </c>
      <c r="J182" s="43" t="s">
        <v>418</v>
      </c>
      <c r="K182" s="42" t="s">
        <v>26</v>
      </c>
      <c r="L182" s="94" t="s">
        <v>22</v>
      </c>
      <c r="M182" s="48"/>
    </row>
    <row r="183" customFormat="1" ht="27" spans="1:13">
      <c r="A183" s="40">
        <v>180</v>
      </c>
      <c r="B183" s="40" t="s">
        <v>381</v>
      </c>
      <c r="C183" s="40" t="s">
        <v>382</v>
      </c>
      <c r="D183" s="43" t="s">
        <v>76</v>
      </c>
      <c r="E183" s="43" t="s">
        <v>419</v>
      </c>
      <c r="F183" s="43">
        <v>22</v>
      </c>
      <c r="G183" s="43" t="s">
        <v>384</v>
      </c>
      <c r="H183" s="43" t="s">
        <v>420</v>
      </c>
      <c r="I183" s="96">
        <v>40179</v>
      </c>
      <c r="J183" s="43">
        <v>511149</v>
      </c>
      <c r="K183" s="42" t="s">
        <v>26</v>
      </c>
      <c r="L183" s="94" t="s">
        <v>86</v>
      </c>
      <c r="M183" s="94" t="s">
        <v>87</v>
      </c>
    </row>
    <row r="184" customFormat="1" ht="27" spans="1:13">
      <c r="A184" s="40">
        <v>181</v>
      </c>
      <c r="B184" s="40" t="s">
        <v>381</v>
      </c>
      <c r="C184" s="40" t="s">
        <v>382</v>
      </c>
      <c r="D184" s="43" t="s">
        <v>76</v>
      </c>
      <c r="E184" s="43" t="s">
        <v>419</v>
      </c>
      <c r="F184" s="43">
        <v>22</v>
      </c>
      <c r="G184" s="43" t="s">
        <v>384</v>
      </c>
      <c r="H184" s="43" t="s">
        <v>421</v>
      </c>
      <c r="I184" s="96">
        <v>40179</v>
      </c>
      <c r="J184" s="43">
        <v>511057</v>
      </c>
      <c r="K184" s="42" t="s">
        <v>26</v>
      </c>
      <c r="L184" s="94" t="s">
        <v>22</v>
      </c>
      <c r="M184" s="48"/>
    </row>
    <row r="185" customFormat="1" ht="27" spans="1:13">
      <c r="A185" s="40">
        <v>182</v>
      </c>
      <c r="B185" s="40" t="s">
        <v>381</v>
      </c>
      <c r="C185" s="40" t="s">
        <v>382</v>
      </c>
      <c r="D185" s="43" t="s">
        <v>76</v>
      </c>
      <c r="E185" s="43" t="s">
        <v>419</v>
      </c>
      <c r="F185" s="43">
        <v>22</v>
      </c>
      <c r="G185" s="43" t="s">
        <v>384</v>
      </c>
      <c r="H185" s="43" t="s">
        <v>422</v>
      </c>
      <c r="I185" s="96">
        <v>39539</v>
      </c>
      <c r="J185" s="43">
        <v>510047</v>
      </c>
      <c r="K185" s="42" t="s">
        <v>26</v>
      </c>
      <c r="L185" s="94" t="s">
        <v>22</v>
      </c>
      <c r="M185" s="48"/>
    </row>
    <row r="186" customFormat="1" ht="27" spans="1:13">
      <c r="A186" s="40">
        <v>183</v>
      </c>
      <c r="B186" s="40" t="s">
        <v>381</v>
      </c>
      <c r="C186" s="40" t="s">
        <v>382</v>
      </c>
      <c r="D186" s="43" t="s">
        <v>76</v>
      </c>
      <c r="E186" s="43" t="s">
        <v>419</v>
      </c>
      <c r="F186" s="43">
        <v>22</v>
      </c>
      <c r="G186" s="43" t="s">
        <v>384</v>
      </c>
      <c r="H186" s="43" t="s">
        <v>423</v>
      </c>
      <c r="I186" s="96">
        <v>42856</v>
      </c>
      <c r="J186" s="43" t="s">
        <v>424</v>
      </c>
      <c r="K186" s="42" t="s">
        <v>26</v>
      </c>
      <c r="L186" s="94" t="s">
        <v>86</v>
      </c>
      <c r="M186" s="94" t="s">
        <v>87</v>
      </c>
    </row>
    <row r="187" customFormat="1" ht="27" spans="1:13">
      <c r="A187" s="40">
        <v>184</v>
      </c>
      <c r="B187" s="40" t="s">
        <v>381</v>
      </c>
      <c r="C187" s="40" t="s">
        <v>382</v>
      </c>
      <c r="D187" s="43" t="s">
        <v>76</v>
      </c>
      <c r="E187" s="43" t="s">
        <v>419</v>
      </c>
      <c r="F187" s="43">
        <v>22</v>
      </c>
      <c r="G187" s="43" t="s">
        <v>384</v>
      </c>
      <c r="H187" s="43" t="s">
        <v>425</v>
      </c>
      <c r="I187" s="96">
        <v>42856</v>
      </c>
      <c r="J187" s="43" t="s">
        <v>426</v>
      </c>
      <c r="K187" s="42" t="s">
        <v>26</v>
      </c>
      <c r="L187" s="94" t="s">
        <v>22</v>
      </c>
      <c r="M187" s="48"/>
    </row>
    <row r="188" customFormat="1" ht="27" spans="1:13">
      <c r="A188" s="40">
        <v>185</v>
      </c>
      <c r="B188" s="40" t="s">
        <v>381</v>
      </c>
      <c r="C188" s="40" t="s">
        <v>382</v>
      </c>
      <c r="D188" s="43" t="s">
        <v>76</v>
      </c>
      <c r="E188" s="43" t="s">
        <v>419</v>
      </c>
      <c r="F188" s="43">
        <v>22</v>
      </c>
      <c r="G188" s="43" t="s">
        <v>384</v>
      </c>
      <c r="H188" s="43" t="s">
        <v>427</v>
      </c>
      <c r="I188" s="96">
        <v>42856</v>
      </c>
      <c r="J188" s="43" t="s">
        <v>428</v>
      </c>
      <c r="K188" s="42" t="s">
        <v>26</v>
      </c>
      <c r="L188" s="94" t="s">
        <v>22</v>
      </c>
      <c r="M188" s="48"/>
    </row>
    <row r="189" customFormat="1" ht="27" spans="1:13">
      <c r="A189" s="40">
        <v>186</v>
      </c>
      <c r="B189" s="40" t="s">
        <v>381</v>
      </c>
      <c r="C189" s="40" t="s">
        <v>382</v>
      </c>
      <c r="D189" s="43" t="s">
        <v>76</v>
      </c>
      <c r="E189" s="43" t="s">
        <v>419</v>
      </c>
      <c r="F189" s="43">
        <v>22</v>
      </c>
      <c r="G189" s="43" t="s">
        <v>384</v>
      </c>
      <c r="H189" s="43" t="s">
        <v>429</v>
      </c>
      <c r="I189" s="96">
        <v>43160</v>
      </c>
      <c r="J189" s="43" t="s">
        <v>430</v>
      </c>
      <c r="K189" s="42" t="s">
        <v>26</v>
      </c>
      <c r="L189" s="94" t="s">
        <v>22</v>
      </c>
      <c r="M189" s="48"/>
    </row>
    <row r="190" customFormat="1" ht="27" spans="1:13">
      <c r="A190" s="40">
        <v>187</v>
      </c>
      <c r="B190" s="40" t="s">
        <v>381</v>
      </c>
      <c r="C190" s="40" t="s">
        <v>382</v>
      </c>
      <c r="D190" s="43" t="s">
        <v>76</v>
      </c>
      <c r="E190" s="43" t="s">
        <v>419</v>
      </c>
      <c r="F190" s="43">
        <v>22</v>
      </c>
      <c r="G190" s="43" t="s">
        <v>384</v>
      </c>
      <c r="H190" s="43" t="s">
        <v>431</v>
      </c>
      <c r="I190" s="96">
        <v>43160</v>
      </c>
      <c r="J190" s="43" t="s">
        <v>432</v>
      </c>
      <c r="K190" s="42" t="s">
        <v>26</v>
      </c>
      <c r="L190" s="94" t="s">
        <v>22</v>
      </c>
      <c r="M190" s="48"/>
    </row>
    <row r="191" customFormat="1" ht="27" spans="1:13">
      <c r="A191" s="40">
        <v>188</v>
      </c>
      <c r="B191" s="40" t="s">
        <v>381</v>
      </c>
      <c r="C191" s="40" t="s">
        <v>433</v>
      </c>
      <c r="D191" s="42" t="s">
        <v>17</v>
      </c>
      <c r="E191" s="42" t="s">
        <v>434</v>
      </c>
      <c r="F191" s="42">
        <v>80</v>
      </c>
      <c r="G191" s="42" t="s">
        <v>435</v>
      </c>
      <c r="H191" s="42" t="s">
        <v>436</v>
      </c>
      <c r="I191" s="99">
        <v>41640</v>
      </c>
      <c r="J191" s="42">
        <v>405723</v>
      </c>
      <c r="K191" s="42" t="s">
        <v>21</v>
      </c>
      <c r="L191" s="94" t="s">
        <v>22</v>
      </c>
      <c r="M191" s="48"/>
    </row>
    <row r="192" customFormat="1" ht="27" spans="1:13">
      <c r="A192" s="40">
        <v>189</v>
      </c>
      <c r="B192" s="40" t="s">
        <v>381</v>
      </c>
      <c r="C192" s="40" t="s">
        <v>433</v>
      </c>
      <c r="D192" s="42" t="s">
        <v>17</v>
      </c>
      <c r="E192" s="42" t="s">
        <v>434</v>
      </c>
      <c r="F192" s="42">
        <v>80</v>
      </c>
      <c r="G192" s="42" t="s">
        <v>435</v>
      </c>
      <c r="H192" s="98" t="s">
        <v>437</v>
      </c>
      <c r="I192" s="99">
        <v>41640</v>
      </c>
      <c r="J192" s="98">
        <v>405709</v>
      </c>
      <c r="K192" s="42" t="s">
        <v>21</v>
      </c>
      <c r="L192" s="94" t="s">
        <v>22</v>
      </c>
      <c r="M192" s="48"/>
    </row>
    <row r="193" customFormat="1" ht="27" spans="1:13">
      <c r="A193" s="40">
        <v>190</v>
      </c>
      <c r="B193" s="40" t="s">
        <v>381</v>
      </c>
      <c r="C193" s="40" t="s">
        <v>433</v>
      </c>
      <c r="D193" s="42" t="s">
        <v>17</v>
      </c>
      <c r="E193" s="42" t="s">
        <v>434</v>
      </c>
      <c r="F193" s="42">
        <v>80</v>
      </c>
      <c r="G193" s="42" t="s">
        <v>435</v>
      </c>
      <c r="H193" s="98" t="s">
        <v>438</v>
      </c>
      <c r="I193" s="99">
        <v>41640</v>
      </c>
      <c r="J193" s="98">
        <v>405721</v>
      </c>
      <c r="K193" s="42" t="s">
        <v>21</v>
      </c>
      <c r="L193" s="94" t="s">
        <v>22</v>
      </c>
      <c r="M193" s="48"/>
    </row>
    <row r="194" customFormat="1" ht="27" spans="1:13">
      <c r="A194" s="40">
        <v>191</v>
      </c>
      <c r="B194" s="40" t="s">
        <v>381</v>
      </c>
      <c r="C194" s="40" t="s">
        <v>433</v>
      </c>
      <c r="D194" s="42" t="s">
        <v>17</v>
      </c>
      <c r="E194" s="42" t="s">
        <v>439</v>
      </c>
      <c r="F194" s="42">
        <v>95</v>
      </c>
      <c r="G194" s="42" t="s">
        <v>435</v>
      </c>
      <c r="H194" s="98" t="s">
        <v>440</v>
      </c>
      <c r="I194" s="99">
        <v>44044</v>
      </c>
      <c r="J194" s="98" t="s">
        <v>441</v>
      </c>
      <c r="K194" s="42" t="s">
        <v>21</v>
      </c>
      <c r="L194" s="94" t="s">
        <v>22</v>
      </c>
      <c r="M194" s="48"/>
    </row>
    <row r="195" customFormat="1" ht="27" spans="1:13">
      <c r="A195" s="40">
        <v>192</v>
      </c>
      <c r="B195" s="40" t="s">
        <v>381</v>
      </c>
      <c r="C195" s="40" t="s">
        <v>433</v>
      </c>
      <c r="D195" s="42" t="s">
        <v>17</v>
      </c>
      <c r="E195" s="42" t="s">
        <v>439</v>
      </c>
      <c r="F195" s="42">
        <v>95</v>
      </c>
      <c r="G195" s="42" t="s">
        <v>435</v>
      </c>
      <c r="H195" s="98" t="s">
        <v>442</v>
      </c>
      <c r="I195" s="99">
        <v>44044</v>
      </c>
      <c r="J195" s="98" t="s">
        <v>443</v>
      </c>
      <c r="K195" s="42" t="s">
        <v>21</v>
      </c>
      <c r="L195" s="94" t="s">
        <v>22</v>
      </c>
      <c r="M195" s="48"/>
    </row>
    <row r="196" customFormat="1" ht="27" spans="1:13">
      <c r="A196" s="40">
        <v>193</v>
      </c>
      <c r="B196" s="40" t="s">
        <v>381</v>
      </c>
      <c r="C196" s="40" t="s">
        <v>433</v>
      </c>
      <c r="D196" s="42" t="s">
        <v>42</v>
      </c>
      <c r="E196" s="42" t="s">
        <v>444</v>
      </c>
      <c r="F196" s="42">
        <v>98</v>
      </c>
      <c r="G196" s="42" t="s">
        <v>435</v>
      </c>
      <c r="H196" s="42" t="s">
        <v>445</v>
      </c>
      <c r="I196" s="99">
        <v>43221</v>
      </c>
      <c r="J196" s="42" t="s">
        <v>446</v>
      </c>
      <c r="K196" s="42" t="s">
        <v>21</v>
      </c>
      <c r="L196" s="94" t="s">
        <v>22</v>
      </c>
      <c r="M196" s="48"/>
    </row>
    <row r="197" customFormat="1" ht="27" spans="1:13">
      <c r="A197" s="40">
        <v>194</v>
      </c>
      <c r="B197" s="40" t="s">
        <v>381</v>
      </c>
      <c r="C197" s="40" t="s">
        <v>433</v>
      </c>
      <c r="D197" s="42" t="s">
        <v>76</v>
      </c>
      <c r="E197" s="42" t="s">
        <v>132</v>
      </c>
      <c r="F197" s="42">
        <v>22</v>
      </c>
      <c r="G197" s="42" t="s">
        <v>435</v>
      </c>
      <c r="H197" s="42" t="s">
        <v>447</v>
      </c>
      <c r="I197" s="101">
        <v>42887</v>
      </c>
      <c r="J197" s="102" t="s">
        <v>448</v>
      </c>
      <c r="K197" s="42" t="s">
        <v>26</v>
      </c>
      <c r="L197" s="94" t="s">
        <v>22</v>
      </c>
      <c r="M197" s="48"/>
    </row>
    <row r="198" customFormat="1" ht="27" spans="1:13">
      <c r="A198" s="40">
        <v>195</v>
      </c>
      <c r="B198" s="40" t="s">
        <v>381</v>
      </c>
      <c r="C198" s="40" t="s">
        <v>433</v>
      </c>
      <c r="D198" s="42" t="s">
        <v>76</v>
      </c>
      <c r="E198" s="42" t="s">
        <v>132</v>
      </c>
      <c r="F198" s="42">
        <v>22</v>
      </c>
      <c r="G198" s="42" t="s">
        <v>435</v>
      </c>
      <c r="H198" s="42" t="s">
        <v>449</v>
      </c>
      <c r="I198" s="101">
        <v>42887</v>
      </c>
      <c r="J198" s="102" t="s">
        <v>450</v>
      </c>
      <c r="K198" s="42" t="s">
        <v>26</v>
      </c>
      <c r="L198" s="94" t="s">
        <v>22</v>
      </c>
      <c r="M198" s="48"/>
    </row>
    <row r="199" customFormat="1" ht="27" spans="1:13">
      <c r="A199" s="40">
        <v>196</v>
      </c>
      <c r="B199" s="40" t="s">
        <v>381</v>
      </c>
      <c r="C199" s="40" t="s">
        <v>433</v>
      </c>
      <c r="D199" s="42" t="s">
        <v>76</v>
      </c>
      <c r="E199" s="42" t="s">
        <v>132</v>
      </c>
      <c r="F199" s="42">
        <v>22</v>
      </c>
      <c r="G199" s="42" t="s">
        <v>435</v>
      </c>
      <c r="H199" s="42" t="s">
        <v>451</v>
      </c>
      <c r="I199" s="99">
        <v>43221</v>
      </c>
      <c r="J199" s="102" t="s">
        <v>452</v>
      </c>
      <c r="K199" s="42" t="s">
        <v>26</v>
      </c>
      <c r="L199" s="94" t="s">
        <v>22</v>
      </c>
      <c r="M199" s="48"/>
    </row>
    <row r="200" customFormat="1" ht="27" spans="1:13">
      <c r="A200" s="40">
        <v>197</v>
      </c>
      <c r="B200" s="40" t="s">
        <v>381</v>
      </c>
      <c r="C200" s="40" t="s">
        <v>453</v>
      </c>
      <c r="D200" s="21" t="s">
        <v>17</v>
      </c>
      <c r="E200" s="40" t="s">
        <v>390</v>
      </c>
      <c r="F200" s="40">
        <v>95</v>
      </c>
      <c r="G200" s="26" t="s">
        <v>454</v>
      </c>
      <c r="H200" s="40" t="s">
        <v>455</v>
      </c>
      <c r="I200" s="103">
        <v>43248</v>
      </c>
      <c r="J200" s="40" t="s">
        <v>456</v>
      </c>
      <c r="K200" s="40" t="s">
        <v>21</v>
      </c>
      <c r="L200" s="94" t="s">
        <v>22</v>
      </c>
      <c r="M200" s="48"/>
    </row>
    <row r="201" customFormat="1" ht="27" spans="1:13">
      <c r="A201" s="40">
        <v>198</v>
      </c>
      <c r="B201" s="40" t="s">
        <v>381</v>
      </c>
      <c r="C201" s="40" t="s">
        <v>453</v>
      </c>
      <c r="D201" s="41" t="s">
        <v>17</v>
      </c>
      <c r="E201" s="42" t="s">
        <v>390</v>
      </c>
      <c r="F201" s="42">
        <v>95</v>
      </c>
      <c r="G201" s="26" t="s">
        <v>454</v>
      </c>
      <c r="H201" s="42" t="s">
        <v>457</v>
      </c>
      <c r="I201" s="99">
        <v>41928</v>
      </c>
      <c r="J201" s="42">
        <v>405713</v>
      </c>
      <c r="K201" s="42" t="s">
        <v>21</v>
      </c>
      <c r="L201" s="94" t="s">
        <v>22</v>
      </c>
      <c r="M201" s="48"/>
    </row>
    <row r="202" customFormat="1" ht="27" spans="1:13">
      <c r="A202" s="40">
        <v>199</v>
      </c>
      <c r="B202" s="40" t="s">
        <v>381</v>
      </c>
      <c r="C202" s="40" t="s">
        <v>453</v>
      </c>
      <c r="D202" s="41" t="s">
        <v>17</v>
      </c>
      <c r="E202" s="42" t="s">
        <v>458</v>
      </c>
      <c r="F202" s="42">
        <v>80</v>
      </c>
      <c r="G202" s="26" t="s">
        <v>454</v>
      </c>
      <c r="H202" s="42" t="s">
        <v>459</v>
      </c>
      <c r="I202" s="99">
        <v>41928</v>
      </c>
      <c r="J202" s="42">
        <v>405707</v>
      </c>
      <c r="K202" s="42" t="s">
        <v>21</v>
      </c>
      <c r="L202" s="94" t="s">
        <v>22</v>
      </c>
      <c r="M202" s="48"/>
    </row>
    <row r="203" customFormat="1" ht="27" spans="1:13">
      <c r="A203" s="40">
        <v>200</v>
      </c>
      <c r="B203" s="40" t="s">
        <v>381</v>
      </c>
      <c r="C203" s="40" t="s">
        <v>453</v>
      </c>
      <c r="D203" s="41" t="s">
        <v>17</v>
      </c>
      <c r="E203" s="42" t="s">
        <v>458</v>
      </c>
      <c r="F203" s="42">
        <v>80</v>
      </c>
      <c r="G203" s="26" t="s">
        <v>454</v>
      </c>
      <c r="H203" s="42" t="s">
        <v>460</v>
      </c>
      <c r="I203" s="99">
        <v>41928</v>
      </c>
      <c r="J203" s="42">
        <v>405706</v>
      </c>
      <c r="K203" s="42" t="s">
        <v>21</v>
      </c>
      <c r="L203" s="94" t="s">
        <v>22</v>
      </c>
      <c r="M203" s="48"/>
    </row>
    <row r="204" customFormat="1" ht="27" spans="1:13">
      <c r="A204" s="40">
        <v>201</v>
      </c>
      <c r="B204" s="40" t="s">
        <v>381</v>
      </c>
      <c r="C204" s="40" t="s">
        <v>453</v>
      </c>
      <c r="D204" s="41" t="s">
        <v>17</v>
      </c>
      <c r="E204" s="42" t="s">
        <v>458</v>
      </c>
      <c r="F204" s="42">
        <v>80</v>
      </c>
      <c r="G204" s="26" t="s">
        <v>454</v>
      </c>
      <c r="H204" s="42" t="s">
        <v>461</v>
      </c>
      <c r="I204" s="99">
        <v>43248</v>
      </c>
      <c r="J204" s="42" t="s">
        <v>462</v>
      </c>
      <c r="K204" s="42" t="s">
        <v>21</v>
      </c>
      <c r="L204" s="94" t="s">
        <v>22</v>
      </c>
      <c r="M204" s="48"/>
    </row>
    <row r="205" customFormat="1" ht="27" spans="1:13">
      <c r="A205" s="40">
        <v>202</v>
      </c>
      <c r="B205" s="40" t="s">
        <v>381</v>
      </c>
      <c r="C205" s="40" t="s">
        <v>453</v>
      </c>
      <c r="D205" s="41" t="s">
        <v>42</v>
      </c>
      <c r="E205" s="42" t="s">
        <v>463</v>
      </c>
      <c r="F205" s="42">
        <v>98</v>
      </c>
      <c r="G205" s="26" t="s">
        <v>454</v>
      </c>
      <c r="H205" s="42" t="s">
        <v>464</v>
      </c>
      <c r="I205" s="99">
        <v>43039</v>
      </c>
      <c r="J205" s="42" t="s">
        <v>465</v>
      </c>
      <c r="K205" s="42" t="s">
        <v>21</v>
      </c>
      <c r="L205" s="94" t="s">
        <v>22</v>
      </c>
      <c r="M205" s="48"/>
    </row>
    <row r="206" customFormat="1" ht="27" spans="1:13">
      <c r="A206" s="40">
        <v>203</v>
      </c>
      <c r="B206" s="40" t="s">
        <v>381</v>
      </c>
      <c r="C206" s="40" t="s">
        <v>453</v>
      </c>
      <c r="D206" s="41" t="s">
        <v>42</v>
      </c>
      <c r="E206" s="42" t="s">
        <v>49</v>
      </c>
      <c r="F206" s="42">
        <v>68</v>
      </c>
      <c r="G206" s="26" t="s">
        <v>454</v>
      </c>
      <c r="H206" s="42" t="s">
        <v>466</v>
      </c>
      <c r="I206" s="99">
        <v>41181</v>
      </c>
      <c r="J206" s="42" t="s">
        <v>467</v>
      </c>
      <c r="K206" s="42" t="s">
        <v>26</v>
      </c>
      <c r="L206" s="94" t="s">
        <v>22</v>
      </c>
      <c r="M206" s="48"/>
    </row>
    <row r="207" customFormat="1" ht="27" spans="1:13">
      <c r="A207" s="40">
        <v>204</v>
      </c>
      <c r="B207" s="40" t="s">
        <v>381</v>
      </c>
      <c r="C207" s="40" t="s">
        <v>453</v>
      </c>
      <c r="D207" s="41" t="s">
        <v>76</v>
      </c>
      <c r="E207" s="42" t="s">
        <v>468</v>
      </c>
      <c r="F207" s="42">
        <v>22</v>
      </c>
      <c r="G207" s="26" t="s">
        <v>454</v>
      </c>
      <c r="H207" s="42">
        <v>305</v>
      </c>
      <c r="I207" s="99">
        <v>39934</v>
      </c>
      <c r="J207" s="42">
        <v>510950</v>
      </c>
      <c r="K207" s="42" t="s">
        <v>26</v>
      </c>
      <c r="L207" s="94" t="s">
        <v>22</v>
      </c>
      <c r="M207" s="48"/>
    </row>
    <row r="208" customFormat="1" ht="27" spans="1:13">
      <c r="A208" s="40">
        <v>205</v>
      </c>
      <c r="B208" s="40" t="s">
        <v>381</v>
      </c>
      <c r="C208" s="40" t="s">
        <v>453</v>
      </c>
      <c r="D208" s="41" t="s">
        <v>76</v>
      </c>
      <c r="E208" s="42" t="s">
        <v>468</v>
      </c>
      <c r="F208" s="42">
        <v>22</v>
      </c>
      <c r="G208" s="26" t="s">
        <v>454</v>
      </c>
      <c r="H208" s="42">
        <v>275</v>
      </c>
      <c r="I208" s="99">
        <v>40330</v>
      </c>
      <c r="J208" s="42">
        <v>511117</v>
      </c>
      <c r="K208" s="42" t="s">
        <v>26</v>
      </c>
      <c r="L208" s="94" t="s">
        <v>86</v>
      </c>
      <c r="M208" s="94" t="s">
        <v>87</v>
      </c>
    </row>
    <row r="209" customFormat="1" ht="27" spans="1:13">
      <c r="A209" s="40">
        <v>206</v>
      </c>
      <c r="B209" s="40" t="s">
        <v>381</v>
      </c>
      <c r="C209" s="40" t="s">
        <v>453</v>
      </c>
      <c r="D209" s="41" t="s">
        <v>76</v>
      </c>
      <c r="E209" s="42" t="s">
        <v>468</v>
      </c>
      <c r="F209" s="42">
        <v>22</v>
      </c>
      <c r="G209" s="26" t="s">
        <v>454</v>
      </c>
      <c r="H209" s="42" t="s">
        <v>469</v>
      </c>
      <c r="I209" s="99">
        <v>40330</v>
      </c>
      <c r="J209" s="42">
        <v>511148</v>
      </c>
      <c r="K209" s="42" t="s">
        <v>26</v>
      </c>
      <c r="L209" s="94" t="s">
        <v>22</v>
      </c>
      <c r="M209" s="48"/>
    </row>
    <row r="210" customFormat="1" ht="27" spans="1:13">
      <c r="A210" s="40">
        <v>207</v>
      </c>
      <c r="B210" s="40" t="s">
        <v>381</v>
      </c>
      <c r="C210" s="40" t="s">
        <v>453</v>
      </c>
      <c r="D210" s="41" t="s">
        <v>76</v>
      </c>
      <c r="E210" s="42" t="s">
        <v>468</v>
      </c>
      <c r="F210" s="42">
        <v>22</v>
      </c>
      <c r="G210" s="26" t="s">
        <v>454</v>
      </c>
      <c r="H210" s="42" t="s">
        <v>423</v>
      </c>
      <c r="I210" s="99">
        <v>40330</v>
      </c>
      <c r="J210" s="42">
        <v>511080</v>
      </c>
      <c r="K210" s="42" t="s">
        <v>26</v>
      </c>
      <c r="L210" s="94" t="s">
        <v>22</v>
      </c>
      <c r="M210" s="48"/>
    </row>
    <row r="211" customFormat="1" ht="27" spans="1:13">
      <c r="A211" s="40">
        <v>208</v>
      </c>
      <c r="B211" s="40" t="s">
        <v>381</v>
      </c>
      <c r="C211" s="40" t="s">
        <v>470</v>
      </c>
      <c r="D211" s="43" t="s">
        <v>76</v>
      </c>
      <c r="E211" s="43" t="s">
        <v>419</v>
      </c>
      <c r="F211" s="40">
        <v>15</v>
      </c>
      <c r="G211" s="40" t="s">
        <v>471</v>
      </c>
      <c r="H211" s="40">
        <v>318</v>
      </c>
      <c r="I211" s="104">
        <v>40299</v>
      </c>
      <c r="J211" s="40">
        <v>511116</v>
      </c>
      <c r="K211" s="42" t="s">
        <v>26</v>
      </c>
      <c r="L211" s="94" t="s">
        <v>22</v>
      </c>
      <c r="M211" s="48"/>
    </row>
    <row r="212" customFormat="1" ht="27" spans="1:13">
      <c r="A212" s="40">
        <v>209</v>
      </c>
      <c r="B212" s="40" t="s">
        <v>381</v>
      </c>
      <c r="C212" s="40" t="s">
        <v>470</v>
      </c>
      <c r="D212" s="43" t="s">
        <v>76</v>
      </c>
      <c r="E212" s="43" t="s">
        <v>419</v>
      </c>
      <c r="F212" s="40">
        <v>15</v>
      </c>
      <c r="G212" s="40" t="s">
        <v>471</v>
      </c>
      <c r="H212" s="40">
        <v>288</v>
      </c>
      <c r="I212" s="104">
        <v>39569</v>
      </c>
      <c r="J212" s="40">
        <v>510131</v>
      </c>
      <c r="K212" s="42" t="s">
        <v>26</v>
      </c>
      <c r="L212" s="94" t="s">
        <v>86</v>
      </c>
      <c r="M212" s="94" t="s">
        <v>87</v>
      </c>
    </row>
    <row r="213" customFormat="1" ht="27" spans="1:13">
      <c r="A213" s="40">
        <v>210</v>
      </c>
      <c r="B213" s="40" t="s">
        <v>381</v>
      </c>
      <c r="C213" s="40" t="s">
        <v>470</v>
      </c>
      <c r="D213" s="43" t="s">
        <v>76</v>
      </c>
      <c r="E213" s="43" t="s">
        <v>419</v>
      </c>
      <c r="F213" s="40">
        <v>15</v>
      </c>
      <c r="G213" s="40" t="s">
        <v>471</v>
      </c>
      <c r="H213" s="40">
        <v>289</v>
      </c>
      <c r="I213" s="104">
        <v>39934</v>
      </c>
      <c r="J213" s="40">
        <v>510752</v>
      </c>
      <c r="K213" s="42" t="s">
        <v>26</v>
      </c>
      <c r="L213" s="94" t="s">
        <v>22</v>
      </c>
      <c r="M213" s="48"/>
    </row>
    <row r="214" customFormat="1" ht="27" spans="1:13">
      <c r="A214" s="40">
        <v>211</v>
      </c>
      <c r="B214" s="40" t="s">
        <v>381</v>
      </c>
      <c r="C214" s="40" t="s">
        <v>470</v>
      </c>
      <c r="D214" s="43" t="s">
        <v>76</v>
      </c>
      <c r="E214" s="43" t="s">
        <v>419</v>
      </c>
      <c r="F214" s="40">
        <v>15</v>
      </c>
      <c r="G214" s="40" t="s">
        <v>471</v>
      </c>
      <c r="H214" s="40">
        <v>80056</v>
      </c>
      <c r="I214" s="104">
        <v>42826</v>
      </c>
      <c r="J214" s="43" t="s">
        <v>472</v>
      </c>
      <c r="K214" s="42" t="s">
        <v>26</v>
      </c>
      <c r="L214" s="94" t="s">
        <v>86</v>
      </c>
      <c r="M214" s="94" t="s">
        <v>87</v>
      </c>
    </row>
    <row r="215" customFormat="1" ht="27" spans="1:13">
      <c r="A215" s="40">
        <v>212</v>
      </c>
      <c r="B215" s="40" t="s">
        <v>381</v>
      </c>
      <c r="C215" s="40" t="s">
        <v>470</v>
      </c>
      <c r="D215" s="43" t="s">
        <v>42</v>
      </c>
      <c r="E215" s="43" t="s">
        <v>406</v>
      </c>
      <c r="F215" s="40">
        <v>68</v>
      </c>
      <c r="G215" s="40" t="s">
        <v>471</v>
      </c>
      <c r="H215" s="43" t="s">
        <v>473</v>
      </c>
      <c r="I215" s="104">
        <v>41091</v>
      </c>
      <c r="J215" s="43" t="s">
        <v>474</v>
      </c>
      <c r="K215" s="42" t="s">
        <v>26</v>
      </c>
      <c r="L215" s="94" t="s">
        <v>22</v>
      </c>
      <c r="M215" s="48"/>
    </row>
    <row r="216" customFormat="1" ht="27" spans="1:13">
      <c r="A216" s="40">
        <v>213</v>
      </c>
      <c r="B216" s="40" t="s">
        <v>381</v>
      </c>
      <c r="C216" s="40" t="s">
        <v>470</v>
      </c>
      <c r="D216" s="43" t="s">
        <v>66</v>
      </c>
      <c r="E216" s="43" t="s">
        <v>475</v>
      </c>
      <c r="F216" s="40">
        <v>58</v>
      </c>
      <c r="G216" s="40" t="s">
        <v>471</v>
      </c>
      <c r="H216" s="43" t="s">
        <v>476</v>
      </c>
      <c r="I216" s="104">
        <v>41183</v>
      </c>
      <c r="J216" s="43" t="s">
        <v>477</v>
      </c>
      <c r="K216" s="42" t="s">
        <v>26</v>
      </c>
      <c r="L216" s="94" t="s">
        <v>22</v>
      </c>
      <c r="M216" s="48"/>
    </row>
    <row r="217" customFormat="1" ht="27" spans="1:13">
      <c r="A217" s="40">
        <v>214</v>
      </c>
      <c r="B217" s="40" t="s">
        <v>381</v>
      </c>
      <c r="C217" s="40" t="s">
        <v>470</v>
      </c>
      <c r="D217" s="43" t="s">
        <v>17</v>
      </c>
      <c r="E217" s="43" t="s">
        <v>383</v>
      </c>
      <c r="F217" s="40">
        <v>80</v>
      </c>
      <c r="G217" s="40" t="s">
        <v>471</v>
      </c>
      <c r="H217" s="43" t="s">
        <v>478</v>
      </c>
      <c r="I217" s="104">
        <v>41913</v>
      </c>
      <c r="J217" s="40">
        <v>405724</v>
      </c>
      <c r="K217" s="42" t="s">
        <v>21</v>
      </c>
      <c r="L217" s="94" t="s">
        <v>86</v>
      </c>
      <c r="M217" s="105" t="s">
        <v>479</v>
      </c>
    </row>
    <row r="218" customFormat="1" ht="27" spans="1:13">
      <c r="A218" s="40">
        <v>215</v>
      </c>
      <c r="B218" s="40" t="s">
        <v>381</v>
      </c>
      <c r="C218" s="40" t="s">
        <v>470</v>
      </c>
      <c r="D218" s="43" t="s">
        <v>17</v>
      </c>
      <c r="E218" s="43" t="s">
        <v>383</v>
      </c>
      <c r="F218" s="40">
        <v>80</v>
      </c>
      <c r="G218" s="40" t="s">
        <v>471</v>
      </c>
      <c r="H218" s="43" t="s">
        <v>480</v>
      </c>
      <c r="I218" s="104">
        <v>41913</v>
      </c>
      <c r="J218" s="40">
        <v>405732</v>
      </c>
      <c r="K218" s="42" t="s">
        <v>21</v>
      </c>
      <c r="L218" s="94" t="s">
        <v>22</v>
      </c>
      <c r="M218" s="48"/>
    </row>
    <row r="219" customFormat="1" ht="27" spans="1:13">
      <c r="A219" s="40">
        <v>216</v>
      </c>
      <c r="B219" s="40" t="s">
        <v>381</v>
      </c>
      <c r="C219" s="40" t="s">
        <v>470</v>
      </c>
      <c r="D219" s="43" t="s">
        <v>17</v>
      </c>
      <c r="E219" s="43" t="s">
        <v>383</v>
      </c>
      <c r="F219" s="40">
        <v>80</v>
      </c>
      <c r="G219" s="40" t="s">
        <v>471</v>
      </c>
      <c r="H219" s="43" t="s">
        <v>481</v>
      </c>
      <c r="I219" s="104">
        <v>41913</v>
      </c>
      <c r="J219" s="40">
        <v>405725</v>
      </c>
      <c r="K219" s="42" t="s">
        <v>21</v>
      </c>
      <c r="L219" s="94" t="s">
        <v>22</v>
      </c>
      <c r="M219" s="48"/>
    </row>
    <row r="220" customFormat="1" ht="27" spans="1:13">
      <c r="A220" s="40">
        <v>217</v>
      </c>
      <c r="B220" s="40" t="s">
        <v>381</v>
      </c>
      <c r="C220" s="40" t="s">
        <v>470</v>
      </c>
      <c r="D220" s="43" t="s">
        <v>17</v>
      </c>
      <c r="E220" s="43" t="s">
        <v>390</v>
      </c>
      <c r="F220" s="40">
        <v>95</v>
      </c>
      <c r="G220" s="40" t="s">
        <v>471</v>
      </c>
      <c r="H220" s="43" t="s">
        <v>482</v>
      </c>
      <c r="I220" s="104">
        <v>43983</v>
      </c>
      <c r="J220" s="43" t="s">
        <v>483</v>
      </c>
      <c r="K220" s="42" t="s">
        <v>21</v>
      </c>
      <c r="L220" s="94" t="s">
        <v>22</v>
      </c>
      <c r="M220" s="48"/>
    </row>
    <row r="221" customFormat="1" ht="27" spans="1:13">
      <c r="A221" s="40">
        <v>218</v>
      </c>
      <c r="B221" s="40" t="s">
        <v>381</v>
      </c>
      <c r="C221" s="40" t="s">
        <v>484</v>
      </c>
      <c r="D221" s="42" t="s">
        <v>17</v>
      </c>
      <c r="E221" s="42" t="s">
        <v>383</v>
      </c>
      <c r="F221" s="42">
        <v>80</v>
      </c>
      <c r="G221" s="42" t="s">
        <v>485</v>
      </c>
      <c r="H221" s="42" t="s">
        <v>486</v>
      </c>
      <c r="I221" s="99">
        <v>41913</v>
      </c>
      <c r="J221" s="42">
        <v>405714</v>
      </c>
      <c r="K221" s="42" t="s">
        <v>21</v>
      </c>
      <c r="L221" s="94" t="s">
        <v>22</v>
      </c>
      <c r="M221" s="48"/>
    </row>
    <row r="222" customFormat="1" ht="27" spans="1:13">
      <c r="A222" s="40">
        <v>219</v>
      </c>
      <c r="B222" s="40" t="s">
        <v>381</v>
      </c>
      <c r="C222" s="40" t="s">
        <v>484</v>
      </c>
      <c r="D222" s="42" t="s">
        <v>17</v>
      </c>
      <c r="E222" s="42" t="s">
        <v>383</v>
      </c>
      <c r="F222" s="42">
        <v>80</v>
      </c>
      <c r="G222" s="42" t="s">
        <v>485</v>
      </c>
      <c r="H222" s="42" t="s">
        <v>487</v>
      </c>
      <c r="I222" s="99">
        <v>41913</v>
      </c>
      <c r="J222" s="42">
        <v>405712</v>
      </c>
      <c r="K222" s="42" t="s">
        <v>21</v>
      </c>
      <c r="L222" s="94" t="s">
        <v>22</v>
      </c>
      <c r="M222" s="48"/>
    </row>
    <row r="223" customFormat="1" ht="27" spans="1:13">
      <c r="A223" s="40">
        <v>220</v>
      </c>
      <c r="B223" s="40" t="s">
        <v>381</v>
      </c>
      <c r="C223" s="40" t="s">
        <v>484</v>
      </c>
      <c r="D223" s="42" t="s">
        <v>17</v>
      </c>
      <c r="E223" s="42" t="s">
        <v>390</v>
      </c>
      <c r="F223" s="42">
        <v>95</v>
      </c>
      <c r="G223" s="42" t="s">
        <v>485</v>
      </c>
      <c r="H223" s="42" t="s">
        <v>488</v>
      </c>
      <c r="I223" s="99">
        <v>43405</v>
      </c>
      <c r="J223" s="42" t="s">
        <v>489</v>
      </c>
      <c r="K223" s="42" t="s">
        <v>21</v>
      </c>
      <c r="L223" s="94" t="s">
        <v>22</v>
      </c>
      <c r="M223" s="48"/>
    </row>
    <row r="224" customFormat="1" ht="27" spans="1:13">
      <c r="A224" s="40">
        <v>221</v>
      </c>
      <c r="B224" s="40" t="s">
        <v>381</v>
      </c>
      <c r="C224" s="40" t="s">
        <v>484</v>
      </c>
      <c r="D224" s="42" t="s">
        <v>17</v>
      </c>
      <c r="E224" s="42" t="s">
        <v>490</v>
      </c>
      <c r="F224" s="42">
        <v>100</v>
      </c>
      <c r="G224" s="100" t="s">
        <v>491</v>
      </c>
      <c r="H224" s="42" t="s">
        <v>492</v>
      </c>
      <c r="I224" s="103" t="s">
        <v>493</v>
      </c>
      <c r="J224" s="41" t="s">
        <v>494</v>
      </c>
      <c r="K224" s="42" t="s">
        <v>21</v>
      </c>
      <c r="L224" s="94" t="s">
        <v>22</v>
      </c>
      <c r="M224" s="48"/>
    </row>
    <row r="225" customFormat="1" ht="27" spans="1:13">
      <c r="A225" s="40">
        <v>222</v>
      </c>
      <c r="B225" s="40" t="s">
        <v>381</v>
      </c>
      <c r="C225" s="40" t="s">
        <v>484</v>
      </c>
      <c r="D225" s="42" t="s">
        <v>17</v>
      </c>
      <c r="E225" s="42" t="s">
        <v>490</v>
      </c>
      <c r="F225" s="42">
        <v>100</v>
      </c>
      <c r="G225" s="100" t="s">
        <v>491</v>
      </c>
      <c r="H225" s="42" t="s">
        <v>495</v>
      </c>
      <c r="I225" s="103" t="s">
        <v>493</v>
      </c>
      <c r="J225" s="42" t="s">
        <v>496</v>
      </c>
      <c r="K225" s="42" t="s">
        <v>21</v>
      </c>
      <c r="L225" s="94" t="s">
        <v>22</v>
      </c>
      <c r="M225" s="48"/>
    </row>
    <row r="226" customFormat="1" ht="27" spans="1:13">
      <c r="A226" s="40">
        <v>223</v>
      </c>
      <c r="B226" s="40" t="s">
        <v>381</v>
      </c>
      <c r="C226" s="40" t="s">
        <v>484</v>
      </c>
      <c r="D226" s="42" t="s">
        <v>17</v>
      </c>
      <c r="E226" s="42" t="s">
        <v>490</v>
      </c>
      <c r="F226" s="42">
        <v>100</v>
      </c>
      <c r="G226" s="100" t="s">
        <v>491</v>
      </c>
      <c r="H226" s="42" t="s">
        <v>497</v>
      </c>
      <c r="I226" s="103" t="s">
        <v>493</v>
      </c>
      <c r="J226" s="41" t="s">
        <v>498</v>
      </c>
      <c r="K226" s="42" t="s">
        <v>21</v>
      </c>
      <c r="L226" s="94" t="s">
        <v>22</v>
      </c>
      <c r="M226" s="48"/>
    </row>
    <row r="227" customFormat="1" ht="27" spans="1:13">
      <c r="A227" s="40">
        <v>224</v>
      </c>
      <c r="B227" s="40" t="s">
        <v>381</v>
      </c>
      <c r="C227" s="40" t="s">
        <v>484</v>
      </c>
      <c r="D227" s="42" t="s">
        <v>42</v>
      </c>
      <c r="E227" s="42" t="s">
        <v>411</v>
      </c>
      <c r="F227" s="42">
        <v>98</v>
      </c>
      <c r="G227" s="42" t="s">
        <v>485</v>
      </c>
      <c r="H227" s="42" t="s">
        <v>499</v>
      </c>
      <c r="I227" s="99">
        <v>42856</v>
      </c>
      <c r="J227" s="42" t="s">
        <v>500</v>
      </c>
      <c r="K227" s="42" t="s">
        <v>26</v>
      </c>
      <c r="L227" s="94" t="s">
        <v>22</v>
      </c>
      <c r="M227" s="48"/>
    </row>
    <row r="228" customFormat="1" ht="27" spans="1:13">
      <c r="A228" s="40">
        <v>225</v>
      </c>
      <c r="B228" s="40" t="s">
        <v>381</v>
      </c>
      <c r="C228" s="40" t="s">
        <v>484</v>
      </c>
      <c r="D228" s="42" t="s">
        <v>42</v>
      </c>
      <c r="E228" s="42" t="s">
        <v>411</v>
      </c>
      <c r="F228" s="42">
        <v>98</v>
      </c>
      <c r="G228" s="42" t="s">
        <v>485</v>
      </c>
      <c r="H228" s="42" t="s">
        <v>501</v>
      </c>
      <c r="I228" s="99">
        <v>44105</v>
      </c>
      <c r="J228" s="42" t="s">
        <v>502</v>
      </c>
      <c r="K228" s="42" t="s">
        <v>21</v>
      </c>
      <c r="L228" s="94" t="s">
        <v>22</v>
      </c>
      <c r="M228" s="48"/>
    </row>
    <row r="229" customFormat="1" ht="27" spans="1:13">
      <c r="A229" s="40">
        <v>226</v>
      </c>
      <c r="B229" s="40" t="s">
        <v>381</v>
      </c>
      <c r="C229" s="40" t="s">
        <v>484</v>
      </c>
      <c r="D229" s="42" t="s">
        <v>42</v>
      </c>
      <c r="E229" s="42" t="s">
        <v>411</v>
      </c>
      <c r="F229" s="42">
        <v>98</v>
      </c>
      <c r="G229" s="42" t="s">
        <v>485</v>
      </c>
      <c r="H229" s="42" t="s">
        <v>503</v>
      </c>
      <c r="I229" s="99">
        <v>43739</v>
      </c>
      <c r="J229" s="42" t="s">
        <v>504</v>
      </c>
      <c r="K229" s="42" t="s">
        <v>21</v>
      </c>
      <c r="L229" s="94" t="s">
        <v>22</v>
      </c>
      <c r="M229" s="48"/>
    </row>
    <row r="230" customFormat="1" ht="27" spans="1:13">
      <c r="A230" s="40">
        <v>227</v>
      </c>
      <c r="B230" s="40" t="s">
        <v>381</v>
      </c>
      <c r="C230" s="40" t="s">
        <v>484</v>
      </c>
      <c r="D230" s="42" t="s">
        <v>66</v>
      </c>
      <c r="E230" s="42" t="s">
        <v>505</v>
      </c>
      <c r="F230" s="42">
        <v>88</v>
      </c>
      <c r="G230" s="42" t="s">
        <v>485</v>
      </c>
      <c r="H230" s="42" t="s">
        <v>506</v>
      </c>
      <c r="I230" s="99">
        <v>42522</v>
      </c>
      <c r="J230" s="42" t="s">
        <v>507</v>
      </c>
      <c r="K230" s="42" t="s">
        <v>26</v>
      </c>
      <c r="L230" s="94" t="s">
        <v>22</v>
      </c>
      <c r="M230" s="48"/>
    </row>
    <row r="231" customFormat="1" ht="27" spans="1:13">
      <c r="A231" s="40">
        <v>228</v>
      </c>
      <c r="B231" s="40" t="s">
        <v>381</v>
      </c>
      <c r="C231" s="40" t="s">
        <v>484</v>
      </c>
      <c r="D231" s="42" t="s">
        <v>66</v>
      </c>
      <c r="E231" s="42" t="s">
        <v>505</v>
      </c>
      <c r="F231" s="42">
        <v>88</v>
      </c>
      <c r="G231" s="42" t="s">
        <v>485</v>
      </c>
      <c r="H231" s="42" t="s">
        <v>508</v>
      </c>
      <c r="I231" s="99">
        <v>44105</v>
      </c>
      <c r="J231" s="42" t="s">
        <v>509</v>
      </c>
      <c r="K231" s="42" t="s">
        <v>26</v>
      </c>
      <c r="L231" s="94" t="s">
        <v>22</v>
      </c>
      <c r="M231" s="48"/>
    </row>
    <row r="232" customFormat="1" ht="27" spans="1:13">
      <c r="A232" s="40">
        <v>229</v>
      </c>
      <c r="B232" s="40" t="s">
        <v>381</v>
      </c>
      <c r="C232" s="40" t="s">
        <v>484</v>
      </c>
      <c r="D232" s="42" t="s">
        <v>66</v>
      </c>
      <c r="E232" s="42" t="s">
        <v>505</v>
      </c>
      <c r="F232" s="42">
        <v>88</v>
      </c>
      <c r="G232" s="42" t="s">
        <v>485</v>
      </c>
      <c r="H232" s="42" t="s">
        <v>510</v>
      </c>
      <c r="I232" s="99">
        <v>43739</v>
      </c>
      <c r="J232" s="42" t="s">
        <v>511</v>
      </c>
      <c r="K232" s="42" t="s">
        <v>26</v>
      </c>
      <c r="L232" s="94" t="s">
        <v>22</v>
      </c>
      <c r="M232" s="48"/>
    </row>
    <row r="233" customFormat="1" ht="27" spans="1:13">
      <c r="A233" s="40">
        <v>230</v>
      </c>
      <c r="B233" s="40" t="s">
        <v>381</v>
      </c>
      <c r="C233" s="40" t="s">
        <v>484</v>
      </c>
      <c r="D233" s="42" t="s">
        <v>76</v>
      </c>
      <c r="E233" s="42" t="s">
        <v>419</v>
      </c>
      <c r="F233" s="42">
        <v>22</v>
      </c>
      <c r="G233" s="42" t="s">
        <v>485</v>
      </c>
      <c r="H233" s="52" t="s">
        <v>512</v>
      </c>
      <c r="I233" s="99" t="s">
        <v>513</v>
      </c>
      <c r="J233" s="42">
        <v>511113</v>
      </c>
      <c r="K233" s="42" t="s">
        <v>26</v>
      </c>
      <c r="L233" s="94" t="s">
        <v>86</v>
      </c>
      <c r="M233" s="105" t="s">
        <v>514</v>
      </c>
    </row>
    <row r="234" customFormat="1" ht="27" spans="1:13">
      <c r="A234" s="40">
        <v>231</v>
      </c>
      <c r="B234" s="40" t="s">
        <v>381</v>
      </c>
      <c r="C234" s="40" t="s">
        <v>484</v>
      </c>
      <c r="D234" s="42" t="s">
        <v>76</v>
      </c>
      <c r="E234" s="42" t="s">
        <v>419</v>
      </c>
      <c r="F234" s="42">
        <v>22</v>
      </c>
      <c r="G234" s="42" t="s">
        <v>485</v>
      </c>
      <c r="H234" s="52" t="s">
        <v>515</v>
      </c>
      <c r="I234" s="99" t="s">
        <v>513</v>
      </c>
      <c r="J234" s="42">
        <v>510956</v>
      </c>
      <c r="K234" s="42" t="s">
        <v>26</v>
      </c>
      <c r="L234" s="94" t="s">
        <v>86</v>
      </c>
      <c r="M234" s="105" t="s">
        <v>514</v>
      </c>
    </row>
    <row r="235" customFormat="1" ht="27" spans="1:13">
      <c r="A235" s="40">
        <v>232</v>
      </c>
      <c r="B235" s="40" t="s">
        <v>381</v>
      </c>
      <c r="C235" s="40" t="s">
        <v>484</v>
      </c>
      <c r="D235" s="42" t="s">
        <v>76</v>
      </c>
      <c r="E235" s="42" t="s">
        <v>419</v>
      </c>
      <c r="F235" s="42">
        <v>22</v>
      </c>
      <c r="G235" s="42" t="s">
        <v>485</v>
      </c>
      <c r="H235" s="52" t="s">
        <v>516</v>
      </c>
      <c r="I235" s="99" t="s">
        <v>513</v>
      </c>
      <c r="J235" s="42">
        <v>510953</v>
      </c>
      <c r="K235" s="42" t="s">
        <v>26</v>
      </c>
      <c r="L235" s="94" t="s">
        <v>86</v>
      </c>
      <c r="M235" s="105" t="s">
        <v>514</v>
      </c>
    </row>
    <row r="236" customFormat="1" ht="27" spans="1:13">
      <c r="A236" s="40">
        <v>233</v>
      </c>
      <c r="B236" s="40" t="s">
        <v>381</v>
      </c>
      <c r="C236" s="40" t="s">
        <v>484</v>
      </c>
      <c r="D236" s="42" t="s">
        <v>76</v>
      </c>
      <c r="E236" s="42" t="s">
        <v>419</v>
      </c>
      <c r="F236" s="42">
        <v>22</v>
      </c>
      <c r="G236" s="42" t="s">
        <v>485</v>
      </c>
      <c r="H236" s="42" t="s">
        <v>488</v>
      </c>
      <c r="I236" s="99" t="s">
        <v>513</v>
      </c>
      <c r="J236" s="42" t="s">
        <v>489</v>
      </c>
      <c r="K236" s="42" t="s">
        <v>26</v>
      </c>
      <c r="L236" s="94" t="s">
        <v>86</v>
      </c>
      <c r="M236" s="94" t="s">
        <v>87</v>
      </c>
    </row>
    <row r="237" customFormat="1" ht="27" spans="1:13">
      <c r="A237" s="40">
        <v>234</v>
      </c>
      <c r="B237" s="40" t="s">
        <v>381</v>
      </c>
      <c r="C237" s="40" t="s">
        <v>484</v>
      </c>
      <c r="D237" s="42" t="s">
        <v>76</v>
      </c>
      <c r="E237" s="42" t="s">
        <v>419</v>
      </c>
      <c r="F237" s="42">
        <v>22</v>
      </c>
      <c r="G237" s="42" t="s">
        <v>485</v>
      </c>
      <c r="H237" s="42" t="s">
        <v>517</v>
      </c>
      <c r="I237" s="99" t="s">
        <v>513</v>
      </c>
      <c r="J237" s="42" t="s">
        <v>518</v>
      </c>
      <c r="K237" s="42" t="s">
        <v>26</v>
      </c>
      <c r="L237" s="94" t="s">
        <v>22</v>
      </c>
      <c r="M237" s="48"/>
    </row>
    <row r="238" customFormat="1" ht="27" spans="1:13">
      <c r="A238" s="40">
        <v>235</v>
      </c>
      <c r="B238" s="40" t="s">
        <v>381</v>
      </c>
      <c r="C238" s="40" t="s">
        <v>484</v>
      </c>
      <c r="D238" s="42" t="s">
        <v>76</v>
      </c>
      <c r="E238" s="42" t="s">
        <v>419</v>
      </c>
      <c r="F238" s="42">
        <v>22</v>
      </c>
      <c r="G238" s="42" t="s">
        <v>485</v>
      </c>
      <c r="H238" s="42" t="s">
        <v>519</v>
      </c>
      <c r="I238" s="99" t="s">
        <v>513</v>
      </c>
      <c r="J238" s="42" t="s">
        <v>520</v>
      </c>
      <c r="K238" s="42" t="s">
        <v>26</v>
      </c>
      <c r="L238" s="94" t="s">
        <v>22</v>
      </c>
      <c r="M238" s="48"/>
    </row>
    <row r="239" customFormat="1" ht="27" spans="1:13">
      <c r="A239" s="40">
        <v>236</v>
      </c>
      <c r="B239" s="40" t="s">
        <v>381</v>
      </c>
      <c r="C239" s="40" t="s">
        <v>521</v>
      </c>
      <c r="D239" s="42" t="s">
        <v>17</v>
      </c>
      <c r="E239" s="42" t="s">
        <v>383</v>
      </c>
      <c r="F239" s="42">
        <v>80</v>
      </c>
      <c r="G239" s="42" t="s">
        <v>522</v>
      </c>
      <c r="H239" s="42" t="s">
        <v>523</v>
      </c>
      <c r="I239" s="99" t="s">
        <v>524</v>
      </c>
      <c r="J239" s="42">
        <v>405730</v>
      </c>
      <c r="K239" s="42" t="s">
        <v>21</v>
      </c>
      <c r="L239" s="94" t="s">
        <v>22</v>
      </c>
      <c r="M239" s="48"/>
    </row>
    <row r="240" customFormat="1" ht="27" spans="1:13">
      <c r="A240" s="40">
        <v>237</v>
      </c>
      <c r="B240" s="40" t="s">
        <v>381</v>
      </c>
      <c r="C240" s="40" t="s">
        <v>521</v>
      </c>
      <c r="D240" s="42" t="s">
        <v>76</v>
      </c>
      <c r="E240" s="42" t="s">
        <v>525</v>
      </c>
      <c r="F240" s="42">
        <v>22</v>
      </c>
      <c r="G240" s="42" t="s">
        <v>522</v>
      </c>
      <c r="H240" s="98" t="s">
        <v>526</v>
      </c>
      <c r="I240" s="99" t="s">
        <v>239</v>
      </c>
      <c r="J240" s="98">
        <v>510003</v>
      </c>
      <c r="K240" s="42" t="s">
        <v>26</v>
      </c>
      <c r="L240" s="94" t="s">
        <v>22</v>
      </c>
      <c r="M240" s="48"/>
    </row>
    <row r="241" customFormat="1" ht="27" spans="1:13">
      <c r="A241" s="40">
        <v>238</v>
      </c>
      <c r="B241" s="40" t="s">
        <v>381</v>
      </c>
      <c r="C241" s="40" t="s">
        <v>521</v>
      </c>
      <c r="D241" s="42" t="s">
        <v>17</v>
      </c>
      <c r="E241" s="42" t="s">
        <v>527</v>
      </c>
      <c r="F241" s="42">
        <v>95</v>
      </c>
      <c r="G241" s="42" t="s">
        <v>522</v>
      </c>
      <c r="H241" s="98" t="s">
        <v>528</v>
      </c>
      <c r="I241" s="103">
        <v>44774</v>
      </c>
      <c r="J241" s="98" t="s">
        <v>529</v>
      </c>
      <c r="K241" s="42" t="s">
        <v>21</v>
      </c>
      <c r="L241" s="94" t="s">
        <v>22</v>
      </c>
      <c r="M241" s="48"/>
    </row>
    <row r="242" customFormat="1" ht="27" spans="1:13">
      <c r="A242" s="40">
        <v>239</v>
      </c>
      <c r="B242" s="40" t="s">
        <v>381</v>
      </c>
      <c r="C242" s="40" t="s">
        <v>530</v>
      </c>
      <c r="D242" s="42" t="s">
        <v>17</v>
      </c>
      <c r="E242" s="42" t="s">
        <v>434</v>
      </c>
      <c r="F242" s="42">
        <v>80</v>
      </c>
      <c r="G242" s="42" t="s">
        <v>531</v>
      </c>
      <c r="H242" s="42" t="s">
        <v>532</v>
      </c>
      <c r="I242" s="99">
        <v>41913</v>
      </c>
      <c r="J242" s="42">
        <v>405745</v>
      </c>
      <c r="K242" s="42" t="s">
        <v>21</v>
      </c>
      <c r="L242" s="94" t="s">
        <v>86</v>
      </c>
      <c r="M242" s="105" t="s">
        <v>140</v>
      </c>
    </row>
    <row r="243" customFormat="1" ht="27" spans="1:13">
      <c r="A243" s="40">
        <v>240</v>
      </c>
      <c r="B243" s="40" t="s">
        <v>381</v>
      </c>
      <c r="C243" s="40" t="s">
        <v>530</v>
      </c>
      <c r="D243" s="42" t="s">
        <v>17</v>
      </c>
      <c r="E243" s="42" t="s">
        <v>390</v>
      </c>
      <c r="F243" s="42">
        <v>95</v>
      </c>
      <c r="G243" s="42" t="s">
        <v>531</v>
      </c>
      <c r="H243" s="42" t="s">
        <v>533</v>
      </c>
      <c r="I243" s="99">
        <v>43221</v>
      </c>
      <c r="J243" s="42" t="s">
        <v>534</v>
      </c>
      <c r="K243" s="42" t="s">
        <v>21</v>
      </c>
      <c r="L243" s="94" t="s">
        <v>22</v>
      </c>
      <c r="M243" s="48"/>
    </row>
    <row r="244" customFormat="1" ht="27" spans="1:13">
      <c r="A244" s="40">
        <v>241</v>
      </c>
      <c r="B244" s="40" t="s">
        <v>381</v>
      </c>
      <c r="C244" s="40" t="s">
        <v>530</v>
      </c>
      <c r="D244" s="42" t="s">
        <v>76</v>
      </c>
      <c r="E244" s="42" t="s">
        <v>419</v>
      </c>
      <c r="F244" s="42">
        <v>11.56</v>
      </c>
      <c r="G244" s="42" t="s">
        <v>531</v>
      </c>
      <c r="H244" s="42" t="s">
        <v>535</v>
      </c>
      <c r="I244" s="99">
        <v>39965</v>
      </c>
      <c r="J244" s="42">
        <v>510883</v>
      </c>
      <c r="K244" s="42" t="s">
        <v>26</v>
      </c>
      <c r="L244" s="94" t="s">
        <v>22</v>
      </c>
      <c r="M244" s="48"/>
    </row>
    <row r="245" customFormat="1" ht="27" spans="1:13">
      <c r="A245" s="40">
        <v>242</v>
      </c>
      <c r="B245" s="40" t="s">
        <v>381</v>
      </c>
      <c r="C245" s="40" t="s">
        <v>530</v>
      </c>
      <c r="D245" s="42" t="s">
        <v>76</v>
      </c>
      <c r="E245" s="42" t="s">
        <v>536</v>
      </c>
      <c r="F245" s="42">
        <v>11.56</v>
      </c>
      <c r="G245" s="42" t="s">
        <v>531</v>
      </c>
      <c r="H245" s="42">
        <v>2016.011</v>
      </c>
      <c r="I245" s="99">
        <v>42856</v>
      </c>
      <c r="J245" s="42">
        <v>84780</v>
      </c>
      <c r="K245" s="42" t="s">
        <v>26</v>
      </c>
      <c r="L245" s="94" t="s">
        <v>22</v>
      </c>
      <c r="M245" s="48"/>
    </row>
    <row r="246" customFormat="1" ht="27" spans="1:13">
      <c r="A246" s="40">
        <v>243</v>
      </c>
      <c r="B246" s="40" t="s">
        <v>381</v>
      </c>
      <c r="C246" s="40" t="s">
        <v>530</v>
      </c>
      <c r="D246" s="42" t="s">
        <v>76</v>
      </c>
      <c r="E246" s="42" t="s">
        <v>537</v>
      </c>
      <c r="F246" s="42">
        <v>12.51</v>
      </c>
      <c r="G246" s="42" t="s">
        <v>531</v>
      </c>
      <c r="H246" s="42">
        <v>80127</v>
      </c>
      <c r="I246" s="99">
        <v>43191</v>
      </c>
      <c r="J246" s="42">
        <v>52085</v>
      </c>
      <c r="K246" s="42" t="s">
        <v>26</v>
      </c>
      <c r="L246" s="94" t="s">
        <v>22</v>
      </c>
      <c r="M246" s="48"/>
    </row>
    <row r="247" customFormat="1" ht="27" spans="1:13">
      <c r="A247" s="40">
        <v>244</v>
      </c>
      <c r="B247" s="40" t="s">
        <v>381</v>
      </c>
      <c r="C247" s="40" t="s">
        <v>530</v>
      </c>
      <c r="D247" s="42" t="s">
        <v>42</v>
      </c>
      <c r="E247" s="42" t="s">
        <v>411</v>
      </c>
      <c r="F247" s="42">
        <v>108</v>
      </c>
      <c r="G247" s="42" t="s">
        <v>531</v>
      </c>
      <c r="H247" s="42" t="s">
        <v>538</v>
      </c>
      <c r="I247" s="99">
        <v>44075</v>
      </c>
      <c r="J247" s="42" t="s">
        <v>539</v>
      </c>
      <c r="K247" s="42" t="s">
        <v>21</v>
      </c>
      <c r="L247" s="94" t="s">
        <v>22</v>
      </c>
      <c r="M247" s="48"/>
    </row>
    <row r="248" customFormat="1" ht="27" spans="1:13">
      <c r="A248" s="40">
        <v>245</v>
      </c>
      <c r="B248" s="40" t="s">
        <v>381</v>
      </c>
      <c r="C248" s="40" t="s">
        <v>530</v>
      </c>
      <c r="D248" s="42" t="s">
        <v>17</v>
      </c>
      <c r="E248" s="42" t="s">
        <v>390</v>
      </c>
      <c r="F248" s="42">
        <v>95</v>
      </c>
      <c r="G248" s="42" t="s">
        <v>531</v>
      </c>
      <c r="H248" s="42" t="s">
        <v>540</v>
      </c>
      <c r="I248" s="99">
        <v>44136</v>
      </c>
      <c r="J248" s="42" t="s">
        <v>541</v>
      </c>
      <c r="K248" s="42" t="s">
        <v>21</v>
      </c>
      <c r="L248" s="94" t="s">
        <v>22</v>
      </c>
      <c r="M248" s="48"/>
    </row>
    <row r="249" customFormat="1" ht="27" spans="1:13">
      <c r="A249" s="40">
        <v>246</v>
      </c>
      <c r="B249" s="40" t="s">
        <v>381</v>
      </c>
      <c r="C249" s="40" t="s">
        <v>530</v>
      </c>
      <c r="D249" s="42" t="s">
        <v>42</v>
      </c>
      <c r="E249" s="42" t="s">
        <v>411</v>
      </c>
      <c r="F249" s="42">
        <v>98</v>
      </c>
      <c r="G249" s="42" t="s">
        <v>531</v>
      </c>
      <c r="H249" s="42" t="s">
        <v>542</v>
      </c>
      <c r="I249" s="99">
        <v>44075</v>
      </c>
      <c r="J249" s="42" t="s">
        <v>543</v>
      </c>
      <c r="K249" s="42" t="s">
        <v>21</v>
      </c>
      <c r="L249" s="94" t="s">
        <v>22</v>
      </c>
      <c r="M249" s="48"/>
    </row>
    <row r="250" customFormat="1" ht="27" spans="1:13">
      <c r="A250" s="40">
        <v>247</v>
      </c>
      <c r="B250" s="40" t="s">
        <v>381</v>
      </c>
      <c r="C250" s="42" t="s">
        <v>544</v>
      </c>
      <c r="D250" s="41" t="s">
        <v>42</v>
      </c>
      <c r="E250" s="31" t="s">
        <v>545</v>
      </c>
      <c r="F250" s="42">
        <v>98</v>
      </c>
      <c r="G250" s="41" t="s">
        <v>546</v>
      </c>
      <c r="H250" s="31" t="s">
        <v>547</v>
      </c>
      <c r="I250" s="95" t="s">
        <v>548</v>
      </c>
      <c r="J250" s="31" t="s">
        <v>549</v>
      </c>
      <c r="K250" s="42" t="s">
        <v>21</v>
      </c>
      <c r="L250" s="94" t="s">
        <v>22</v>
      </c>
      <c r="M250" s="48"/>
    </row>
    <row r="251" customFormat="1" ht="27" spans="1:13">
      <c r="A251" s="40">
        <v>248</v>
      </c>
      <c r="B251" s="40" t="s">
        <v>381</v>
      </c>
      <c r="C251" s="42" t="s">
        <v>544</v>
      </c>
      <c r="D251" s="31" t="s">
        <v>42</v>
      </c>
      <c r="E251" s="31" t="s">
        <v>545</v>
      </c>
      <c r="F251" s="42">
        <v>68</v>
      </c>
      <c r="G251" s="41" t="s">
        <v>546</v>
      </c>
      <c r="H251" s="31" t="s">
        <v>550</v>
      </c>
      <c r="I251" s="95" t="s">
        <v>551</v>
      </c>
      <c r="J251" s="31" t="s">
        <v>552</v>
      </c>
      <c r="K251" s="42" t="s">
        <v>26</v>
      </c>
      <c r="L251" s="94" t="s">
        <v>22</v>
      </c>
      <c r="M251" s="48"/>
    </row>
    <row r="252" customFormat="1" ht="27" spans="1:13">
      <c r="A252" s="40">
        <v>249</v>
      </c>
      <c r="B252" s="40" t="s">
        <v>381</v>
      </c>
      <c r="C252" s="42" t="s">
        <v>544</v>
      </c>
      <c r="D252" s="31" t="s">
        <v>42</v>
      </c>
      <c r="E252" s="31" t="s">
        <v>545</v>
      </c>
      <c r="F252" s="42">
        <v>98</v>
      </c>
      <c r="G252" s="41" t="s">
        <v>546</v>
      </c>
      <c r="H252" s="31" t="s">
        <v>553</v>
      </c>
      <c r="I252" s="95" t="s">
        <v>554</v>
      </c>
      <c r="J252" s="31" t="s">
        <v>555</v>
      </c>
      <c r="K252" s="42" t="s">
        <v>21</v>
      </c>
      <c r="L252" s="94" t="s">
        <v>22</v>
      </c>
      <c r="M252" s="48"/>
    </row>
    <row r="253" customFormat="1" ht="27" spans="1:13">
      <c r="A253" s="40">
        <v>250</v>
      </c>
      <c r="B253" s="40" t="s">
        <v>381</v>
      </c>
      <c r="C253" s="42" t="s">
        <v>544</v>
      </c>
      <c r="D253" s="31" t="s">
        <v>17</v>
      </c>
      <c r="E253" s="31" t="s">
        <v>556</v>
      </c>
      <c r="F253" s="42">
        <v>80</v>
      </c>
      <c r="G253" s="41" t="s">
        <v>546</v>
      </c>
      <c r="H253" s="31" t="s">
        <v>557</v>
      </c>
      <c r="I253" s="95" t="s">
        <v>558</v>
      </c>
      <c r="J253" s="31" t="s">
        <v>559</v>
      </c>
      <c r="K253" s="42" t="s">
        <v>21</v>
      </c>
      <c r="L253" s="94" t="s">
        <v>22</v>
      </c>
      <c r="M253" s="48"/>
    </row>
    <row r="254" customFormat="1" ht="27" spans="1:13">
      <c r="A254" s="40">
        <v>251</v>
      </c>
      <c r="B254" s="40" t="s">
        <v>381</v>
      </c>
      <c r="C254" s="42" t="s">
        <v>544</v>
      </c>
      <c r="D254" s="31" t="s">
        <v>17</v>
      </c>
      <c r="E254" s="31" t="s">
        <v>556</v>
      </c>
      <c r="F254" s="42">
        <v>80</v>
      </c>
      <c r="G254" s="41" t="s">
        <v>546</v>
      </c>
      <c r="H254" s="31" t="s">
        <v>560</v>
      </c>
      <c r="I254" s="95" t="s">
        <v>558</v>
      </c>
      <c r="J254" s="31" t="s">
        <v>561</v>
      </c>
      <c r="K254" s="42" t="s">
        <v>21</v>
      </c>
      <c r="L254" s="94" t="s">
        <v>22</v>
      </c>
      <c r="M254" s="48"/>
    </row>
    <row r="255" customFormat="1" ht="27" spans="1:13">
      <c r="A255" s="40">
        <v>252</v>
      </c>
      <c r="B255" s="40" t="s">
        <v>381</v>
      </c>
      <c r="C255" s="42" t="s">
        <v>544</v>
      </c>
      <c r="D255" s="31" t="s">
        <v>76</v>
      </c>
      <c r="E255" s="31" t="s">
        <v>419</v>
      </c>
      <c r="F255" s="42">
        <v>15</v>
      </c>
      <c r="G255" s="41" t="s">
        <v>546</v>
      </c>
      <c r="H255" s="31" t="s">
        <v>562</v>
      </c>
      <c r="I255" s="95" t="s">
        <v>548</v>
      </c>
      <c r="J255" s="31" t="s">
        <v>563</v>
      </c>
      <c r="K255" s="42" t="s">
        <v>26</v>
      </c>
      <c r="L255" s="94" t="s">
        <v>22</v>
      </c>
      <c r="M255" s="48"/>
    </row>
    <row r="256" customFormat="1" ht="27" spans="1:13">
      <c r="A256" s="40">
        <v>253</v>
      </c>
      <c r="B256" s="40" t="s">
        <v>381</v>
      </c>
      <c r="C256" s="42" t="s">
        <v>544</v>
      </c>
      <c r="D256" s="31" t="s">
        <v>76</v>
      </c>
      <c r="E256" s="31" t="s">
        <v>419</v>
      </c>
      <c r="F256" s="42">
        <v>15</v>
      </c>
      <c r="G256" s="41" t="s">
        <v>546</v>
      </c>
      <c r="H256" s="31" t="s">
        <v>564</v>
      </c>
      <c r="I256" s="95" t="s">
        <v>548</v>
      </c>
      <c r="J256" s="31" t="s">
        <v>565</v>
      </c>
      <c r="K256" s="42" t="s">
        <v>26</v>
      </c>
      <c r="L256" s="94" t="s">
        <v>22</v>
      </c>
      <c r="M256" s="48"/>
    </row>
    <row r="257" customFormat="1" ht="27" spans="1:13">
      <c r="A257" s="40">
        <v>254</v>
      </c>
      <c r="B257" s="40" t="s">
        <v>381</v>
      </c>
      <c r="C257" s="40" t="s">
        <v>566</v>
      </c>
      <c r="D257" s="41" t="s">
        <v>17</v>
      </c>
      <c r="E257" s="41" t="s">
        <v>383</v>
      </c>
      <c r="F257" s="41">
        <v>80</v>
      </c>
      <c r="G257" s="41" t="s">
        <v>567</v>
      </c>
      <c r="H257" s="41" t="s">
        <v>568</v>
      </c>
      <c r="I257" s="93">
        <v>41640</v>
      </c>
      <c r="J257" s="41">
        <v>405746</v>
      </c>
      <c r="K257" s="41" t="s">
        <v>21</v>
      </c>
      <c r="L257" s="94" t="s">
        <v>22</v>
      </c>
      <c r="M257" s="48"/>
    </row>
    <row r="258" customFormat="1" ht="27" spans="1:13">
      <c r="A258" s="40">
        <v>255</v>
      </c>
      <c r="B258" s="40" t="s">
        <v>381</v>
      </c>
      <c r="C258" s="40" t="s">
        <v>566</v>
      </c>
      <c r="D258" s="41" t="s">
        <v>17</v>
      </c>
      <c r="E258" s="41" t="s">
        <v>383</v>
      </c>
      <c r="F258" s="41">
        <v>80</v>
      </c>
      <c r="G258" s="41" t="s">
        <v>567</v>
      </c>
      <c r="H258" s="41" t="s">
        <v>569</v>
      </c>
      <c r="I258" s="93">
        <v>41640</v>
      </c>
      <c r="J258" s="41">
        <v>405733</v>
      </c>
      <c r="K258" s="41" t="s">
        <v>21</v>
      </c>
      <c r="L258" s="94" t="s">
        <v>22</v>
      </c>
      <c r="M258" s="48"/>
    </row>
    <row r="259" customFormat="1" ht="27" spans="1:13">
      <c r="A259" s="40">
        <v>256</v>
      </c>
      <c r="B259" s="40" t="s">
        <v>381</v>
      </c>
      <c r="C259" s="40" t="s">
        <v>566</v>
      </c>
      <c r="D259" s="41" t="s">
        <v>17</v>
      </c>
      <c r="E259" s="41" t="s">
        <v>570</v>
      </c>
      <c r="F259" s="41">
        <v>70</v>
      </c>
      <c r="G259" s="41" t="s">
        <v>567</v>
      </c>
      <c r="H259" s="41" t="s">
        <v>571</v>
      </c>
      <c r="I259" s="93">
        <v>43466</v>
      </c>
      <c r="J259" s="41" t="s">
        <v>572</v>
      </c>
      <c r="K259" s="41" t="s">
        <v>21</v>
      </c>
      <c r="L259" s="94" t="s">
        <v>22</v>
      </c>
      <c r="M259" s="48"/>
    </row>
    <row r="260" customFormat="1" ht="27" spans="1:13">
      <c r="A260" s="40">
        <v>257</v>
      </c>
      <c r="B260" s="40" t="s">
        <v>381</v>
      </c>
      <c r="C260" s="40" t="s">
        <v>566</v>
      </c>
      <c r="D260" s="41" t="s">
        <v>42</v>
      </c>
      <c r="E260" s="41" t="s">
        <v>573</v>
      </c>
      <c r="F260" s="41">
        <v>98</v>
      </c>
      <c r="G260" s="41" t="s">
        <v>567</v>
      </c>
      <c r="H260" s="41" t="s">
        <v>574</v>
      </c>
      <c r="I260" s="93">
        <v>43466</v>
      </c>
      <c r="J260" s="41" t="s">
        <v>575</v>
      </c>
      <c r="K260" s="41" t="s">
        <v>21</v>
      </c>
      <c r="L260" s="94" t="s">
        <v>22</v>
      </c>
      <c r="M260" s="48"/>
    </row>
    <row r="261" customFormat="1" ht="27" spans="1:13">
      <c r="A261" s="40">
        <v>258</v>
      </c>
      <c r="B261" s="40" t="s">
        <v>381</v>
      </c>
      <c r="C261" s="40" t="s">
        <v>566</v>
      </c>
      <c r="D261" s="41" t="s">
        <v>76</v>
      </c>
      <c r="E261" s="41" t="s">
        <v>419</v>
      </c>
      <c r="F261" s="41">
        <v>22</v>
      </c>
      <c r="G261" s="41" t="s">
        <v>567</v>
      </c>
      <c r="H261" s="41" t="s">
        <v>576</v>
      </c>
      <c r="I261" s="93">
        <v>39934</v>
      </c>
      <c r="J261" s="41">
        <v>510851</v>
      </c>
      <c r="K261" s="41" t="s">
        <v>26</v>
      </c>
      <c r="L261" s="94" t="s">
        <v>22</v>
      </c>
      <c r="M261" s="48"/>
    </row>
    <row r="262" customFormat="1" ht="27" spans="1:13">
      <c r="A262" s="40">
        <v>259</v>
      </c>
      <c r="B262" s="40" t="s">
        <v>381</v>
      </c>
      <c r="C262" s="40" t="s">
        <v>566</v>
      </c>
      <c r="D262" s="41" t="s">
        <v>76</v>
      </c>
      <c r="E262" s="41" t="s">
        <v>419</v>
      </c>
      <c r="F262" s="41">
        <v>22</v>
      </c>
      <c r="G262" s="41" t="s">
        <v>567</v>
      </c>
      <c r="H262" s="41" t="s">
        <v>577</v>
      </c>
      <c r="I262" s="93">
        <v>39934</v>
      </c>
      <c r="J262" s="41">
        <v>510822</v>
      </c>
      <c r="K262" s="41" t="s">
        <v>26</v>
      </c>
      <c r="L262" s="94" t="s">
        <v>22</v>
      </c>
      <c r="M262" s="48"/>
    </row>
    <row r="263" customFormat="1" ht="27" spans="1:13">
      <c r="A263" s="40">
        <v>260</v>
      </c>
      <c r="B263" s="40" t="s">
        <v>381</v>
      </c>
      <c r="C263" s="40" t="s">
        <v>566</v>
      </c>
      <c r="D263" s="41" t="s">
        <v>76</v>
      </c>
      <c r="E263" s="41" t="s">
        <v>419</v>
      </c>
      <c r="F263" s="41">
        <v>22</v>
      </c>
      <c r="G263" s="41" t="s">
        <v>567</v>
      </c>
      <c r="H263" s="41" t="s">
        <v>578</v>
      </c>
      <c r="I263" s="93">
        <v>42856</v>
      </c>
      <c r="J263" s="41" t="s">
        <v>579</v>
      </c>
      <c r="K263" s="41" t="s">
        <v>26</v>
      </c>
      <c r="L263" s="94" t="s">
        <v>22</v>
      </c>
      <c r="M263" s="48"/>
    </row>
    <row r="264" customFormat="1" ht="13.5" spans="1:13">
      <c r="A264" s="40">
        <v>261</v>
      </c>
      <c r="B264" s="40" t="s">
        <v>381</v>
      </c>
      <c r="C264" s="40" t="s">
        <v>566</v>
      </c>
      <c r="D264" s="41" t="s">
        <v>17</v>
      </c>
      <c r="E264" s="41" t="s">
        <v>580</v>
      </c>
      <c r="F264" s="41">
        <v>70</v>
      </c>
      <c r="G264" s="41" t="s">
        <v>581</v>
      </c>
      <c r="H264" s="41" t="s">
        <v>582</v>
      </c>
      <c r="I264" s="93">
        <v>40725</v>
      </c>
      <c r="J264" s="41">
        <v>22669</v>
      </c>
      <c r="K264" s="41" t="s">
        <v>21</v>
      </c>
      <c r="L264" s="94" t="s">
        <v>22</v>
      </c>
      <c r="M264" s="48"/>
    </row>
    <row r="265" customFormat="1" ht="27" spans="1:13">
      <c r="A265" s="40">
        <v>262</v>
      </c>
      <c r="B265" s="40" t="s">
        <v>381</v>
      </c>
      <c r="C265" s="40" t="s">
        <v>583</v>
      </c>
      <c r="D265" s="40" t="s">
        <v>17</v>
      </c>
      <c r="E265" s="40" t="s">
        <v>383</v>
      </c>
      <c r="F265" s="40">
        <v>80</v>
      </c>
      <c r="G265" s="26" t="s">
        <v>584</v>
      </c>
      <c r="H265" s="40" t="s">
        <v>585</v>
      </c>
      <c r="I265" s="103">
        <v>41913</v>
      </c>
      <c r="J265" s="40">
        <v>405761</v>
      </c>
      <c r="K265" s="40" t="s">
        <v>21</v>
      </c>
      <c r="L265" s="94" t="s">
        <v>22</v>
      </c>
      <c r="M265" s="48"/>
    </row>
    <row r="266" customFormat="1" ht="27" spans="1:13">
      <c r="A266" s="40">
        <v>263</v>
      </c>
      <c r="B266" s="40" t="s">
        <v>381</v>
      </c>
      <c r="C266" s="40" t="s">
        <v>583</v>
      </c>
      <c r="D266" s="40" t="s">
        <v>17</v>
      </c>
      <c r="E266" s="40" t="s">
        <v>586</v>
      </c>
      <c r="F266" s="42">
        <v>80</v>
      </c>
      <c r="G266" s="26" t="s">
        <v>584</v>
      </c>
      <c r="H266" s="42" t="s">
        <v>587</v>
      </c>
      <c r="I266" s="99">
        <v>41913</v>
      </c>
      <c r="J266" s="42">
        <v>405753</v>
      </c>
      <c r="K266" s="40" t="s">
        <v>21</v>
      </c>
      <c r="L266" s="94" t="s">
        <v>22</v>
      </c>
      <c r="M266" s="48"/>
    </row>
    <row r="267" customFormat="1" ht="27" spans="1:13">
      <c r="A267" s="40">
        <v>264</v>
      </c>
      <c r="B267" s="40" t="s">
        <v>381</v>
      </c>
      <c r="C267" s="40" t="s">
        <v>583</v>
      </c>
      <c r="D267" s="42" t="s">
        <v>76</v>
      </c>
      <c r="E267" s="42" t="s">
        <v>419</v>
      </c>
      <c r="F267" s="42">
        <v>22</v>
      </c>
      <c r="G267" s="26" t="s">
        <v>584</v>
      </c>
      <c r="H267" s="52" t="s">
        <v>588</v>
      </c>
      <c r="I267" s="99">
        <v>40299</v>
      </c>
      <c r="J267" s="42">
        <v>511077</v>
      </c>
      <c r="K267" s="42" t="s">
        <v>26</v>
      </c>
      <c r="L267" s="94" t="s">
        <v>22</v>
      </c>
      <c r="M267" s="48"/>
    </row>
    <row r="268" customFormat="1" ht="27" spans="1:13">
      <c r="A268" s="40">
        <v>265</v>
      </c>
      <c r="B268" s="40" t="s">
        <v>381</v>
      </c>
      <c r="C268" s="40" t="s">
        <v>583</v>
      </c>
      <c r="D268" s="42" t="s">
        <v>76</v>
      </c>
      <c r="E268" s="42" t="s">
        <v>419</v>
      </c>
      <c r="F268" s="42">
        <v>22</v>
      </c>
      <c r="G268" s="26" t="s">
        <v>584</v>
      </c>
      <c r="H268" s="42">
        <v>80157</v>
      </c>
      <c r="I268" s="99">
        <v>43617</v>
      </c>
      <c r="J268" s="42">
        <v>66195</v>
      </c>
      <c r="K268" s="42" t="s">
        <v>26</v>
      </c>
      <c r="L268" s="94" t="s">
        <v>22</v>
      </c>
      <c r="M268" s="48"/>
    </row>
    <row r="269" customFormat="1" ht="27" spans="1:13">
      <c r="A269" s="40">
        <v>266</v>
      </c>
      <c r="B269" s="40" t="s">
        <v>381</v>
      </c>
      <c r="C269" s="40" t="s">
        <v>589</v>
      </c>
      <c r="D269" s="40" t="s">
        <v>17</v>
      </c>
      <c r="E269" s="31" t="s">
        <v>434</v>
      </c>
      <c r="F269" s="40">
        <v>80</v>
      </c>
      <c r="G269" s="26" t="s">
        <v>590</v>
      </c>
      <c r="H269" s="31" t="s">
        <v>591</v>
      </c>
      <c r="I269" s="95">
        <v>41913</v>
      </c>
      <c r="J269" s="31">
        <v>405727</v>
      </c>
      <c r="K269" s="40" t="s">
        <v>21</v>
      </c>
      <c r="L269" s="94" t="s">
        <v>22</v>
      </c>
      <c r="M269" s="48"/>
    </row>
    <row r="270" customFormat="1" ht="27" spans="1:13">
      <c r="A270" s="40">
        <v>267</v>
      </c>
      <c r="B270" s="40" t="s">
        <v>381</v>
      </c>
      <c r="C270" s="40" t="s">
        <v>589</v>
      </c>
      <c r="D270" s="40" t="s">
        <v>17</v>
      </c>
      <c r="E270" s="31" t="s">
        <v>434</v>
      </c>
      <c r="F270" s="42">
        <v>80</v>
      </c>
      <c r="G270" s="26" t="s">
        <v>590</v>
      </c>
      <c r="H270" s="31" t="s">
        <v>592</v>
      </c>
      <c r="I270" s="95">
        <v>41913</v>
      </c>
      <c r="J270" s="31">
        <v>405722</v>
      </c>
      <c r="K270" s="40" t="s">
        <v>21</v>
      </c>
      <c r="L270" s="94" t="s">
        <v>22</v>
      </c>
      <c r="M270" s="48"/>
    </row>
    <row r="271" customFormat="1" ht="27" spans="1:13">
      <c r="A271" s="40">
        <v>268</v>
      </c>
      <c r="B271" s="40" t="s">
        <v>381</v>
      </c>
      <c r="C271" s="40" t="s">
        <v>589</v>
      </c>
      <c r="D271" s="40" t="s">
        <v>17</v>
      </c>
      <c r="E271" s="31" t="s">
        <v>434</v>
      </c>
      <c r="F271" s="42">
        <v>80</v>
      </c>
      <c r="G271" s="26" t="s">
        <v>590</v>
      </c>
      <c r="H271" s="31" t="s">
        <v>593</v>
      </c>
      <c r="I271" s="95">
        <v>41913</v>
      </c>
      <c r="J271" s="31">
        <v>405716</v>
      </c>
      <c r="K271" s="40" t="s">
        <v>21</v>
      </c>
      <c r="L271" s="94" t="s">
        <v>22</v>
      </c>
      <c r="M271" s="48"/>
    </row>
    <row r="272" customFormat="1" ht="27" spans="1:13">
      <c r="A272" s="40">
        <v>269</v>
      </c>
      <c r="B272" s="40" t="s">
        <v>381</v>
      </c>
      <c r="C272" s="40" t="s">
        <v>589</v>
      </c>
      <c r="D272" s="40" t="s">
        <v>17</v>
      </c>
      <c r="E272" s="31" t="s">
        <v>594</v>
      </c>
      <c r="F272" s="42">
        <v>90</v>
      </c>
      <c r="G272" s="26" t="s">
        <v>590</v>
      </c>
      <c r="H272" s="31" t="s">
        <v>595</v>
      </c>
      <c r="I272" s="95">
        <v>43313</v>
      </c>
      <c r="J272" s="31" t="s">
        <v>596</v>
      </c>
      <c r="K272" s="40" t="s">
        <v>21</v>
      </c>
      <c r="L272" s="94" t="s">
        <v>22</v>
      </c>
      <c r="M272" s="48"/>
    </row>
    <row r="273" customFormat="1" ht="27" spans="1:13">
      <c r="A273" s="40">
        <v>270</v>
      </c>
      <c r="B273" s="40" t="s">
        <v>381</v>
      </c>
      <c r="C273" s="40" t="s">
        <v>589</v>
      </c>
      <c r="D273" s="40" t="s">
        <v>17</v>
      </c>
      <c r="E273" s="31" t="s">
        <v>594</v>
      </c>
      <c r="F273" s="42">
        <v>90</v>
      </c>
      <c r="G273" s="26" t="s">
        <v>590</v>
      </c>
      <c r="H273" s="31" t="s">
        <v>597</v>
      </c>
      <c r="I273" s="95">
        <v>42948</v>
      </c>
      <c r="J273" s="31" t="s">
        <v>598</v>
      </c>
      <c r="K273" s="40" t="s">
        <v>21</v>
      </c>
      <c r="L273" s="94" t="s">
        <v>22</v>
      </c>
      <c r="M273" s="48"/>
    </row>
    <row r="274" customFormat="1" ht="27" spans="1:13">
      <c r="A274" s="40">
        <v>271</v>
      </c>
      <c r="B274" s="40" t="s">
        <v>381</v>
      </c>
      <c r="C274" s="40" t="s">
        <v>589</v>
      </c>
      <c r="D274" s="42" t="s">
        <v>76</v>
      </c>
      <c r="E274" s="42" t="s">
        <v>419</v>
      </c>
      <c r="F274" s="42">
        <v>22</v>
      </c>
      <c r="G274" s="26" t="s">
        <v>590</v>
      </c>
      <c r="H274" s="106" t="s">
        <v>599</v>
      </c>
      <c r="I274" s="95">
        <v>40299</v>
      </c>
      <c r="J274" s="41">
        <v>511174</v>
      </c>
      <c r="K274" s="42" t="s">
        <v>26</v>
      </c>
      <c r="L274" s="94" t="s">
        <v>86</v>
      </c>
      <c r="M274" s="105" t="s">
        <v>514</v>
      </c>
    </row>
    <row r="275" customFormat="1" ht="27" spans="1:13">
      <c r="A275" s="40">
        <v>272</v>
      </c>
      <c r="B275" s="40" t="s">
        <v>381</v>
      </c>
      <c r="C275" s="40" t="s">
        <v>589</v>
      </c>
      <c r="D275" s="42" t="s">
        <v>76</v>
      </c>
      <c r="E275" s="42" t="s">
        <v>419</v>
      </c>
      <c r="F275" s="42">
        <v>22</v>
      </c>
      <c r="G275" s="26" t="s">
        <v>590</v>
      </c>
      <c r="H275" s="52" t="s">
        <v>600</v>
      </c>
      <c r="I275" s="93">
        <v>39934</v>
      </c>
      <c r="J275" s="41">
        <v>510838</v>
      </c>
      <c r="K275" s="42" t="s">
        <v>26</v>
      </c>
      <c r="L275" s="94" t="s">
        <v>86</v>
      </c>
      <c r="M275" s="94" t="s">
        <v>87</v>
      </c>
    </row>
    <row r="276" customFormat="1" ht="27" spans="1:13">
      <c r="A276" s="40">
        <v>273</v>
      </c>
      <c r="B276" s="40" t="s">
        <v>381</v>
      </c>
      <c r="C276" s="40" t="s">
        <v>589</v>
      </c>
      <c r="D276" s="42" t="s">
        <v>76</v>
      </c>
      <c r="E276" s="42" t="s">
        <v>419</v>
      </c>
      <c r="F276" s="42">
        <v>22</v>
      </c>
      <c r="G276" s="26" t="s">
        <v>590</v>
      </c>
      <c r="H276" s="41">
        <v>80146</v>
      </c>
      <c r="I276" s="93">
        <v>43221</v>
      </c>
      <c r="J276" s="41" t="s">
        <v>601</v>
      </c>
      <c r="K276" s="42" t="s">
        <v>26</v>
      </c>
      <c r="L276" s="94" t="s">
        <v>22</v>
      </c>
      <c r="M276" s="94"/>
    </row>
    <row r="277" customFormat="1" ht="27" spans="1:13">
      <c r="A277" s="40">
        <v>274</v>
      </c>
      <c r="B277" s="40" t="s">
        <v>381</v>
      </c>
      <c r="C277" s="40" t="s">
        <v>589</v>
      </c>
      <c r="D277" s="42" t="s">
        <v>76</v>
      </c>
      <c r="E277" s="42" t="s">
        <v>419</v>
      </c>
      <c r="F277" s="42">
        <v>22</v>
      </c>
      <c r="G277" s="26" t="s">
        <v>590</v>
      </c>
      <c r="H277" s="52" t="s">
        <v>602</v>
      </c>
      <c r="I277" s="93">
        <v>44348</v>
      </c>
      <c r="J277" s="31" t="s">
        <v>603</v>
      </c>
      <c r="K277" s="42" t="s">
        <v>26</v>
      </c>
      <c r="L277" s="94" t="s">
        <v>22</v>
      </c>
      <c r="M277" s="48"/>
    </row>
    <row r="278" customFormat="1" ht="27" spans="1:13">
      <c r="A278" s="40">
        <v>275</v>
      </c>
      <c r="B278" s="40" t="s">
        <v>381</v>
      </c>
      <c r="C278" s="40" t="s">
        <v>589</v>
      </c>
      <c r="D278" s="42" t="s">
        <v>76</v>
      </c>
      <c r="E278" s="42" t="s">
        <v>419</v>
      </c>
      <c r="F278" s="42">
        <v>22</v>
      </c>
      <c r="G278" s="26" t="s">
        <v>590</v>
      </c>
      <c r="H278" s="52" t="s">
        <v>604</v>
      </c>
      <c r="I278" s="93">
        <v>44348</v>
      </c>
      <c r="J278" s="31" t="s">
        <v>605</v>
      </c>
      <c r="K278" s="42" t="s">
        <v>26</v>
      </c>
      <c r="L278" s="94" t="s">
        <v>22</v>
      </c>
      <c r="M278" s="48"/>
    </row>
    <row r="279" customFormat="1" ht="27" spans="1:13">
      <c r="A279" s="40">
        <v>276</v>
      </c>
      <c r="B279" s="40" t="s">
        <v>381</v>
      </c>
      <c r="C279" s="40" t="s">
        <v>606</v>
      </c>
      <c r="D279" s="42" t="s">
        <v>17</v>
      </c>
      <c r="E279" s="56" t="s">
        <v>607</v>
      </c>
      <c r="F279" s="42">
        <v>95</v>
      </c>
      <c r="G279" s="42" t="s">
        <v>608</v>
      </c>
      <c r="H279" s="56" t="s">
        <v>609</v>
      </c>
      <c r="I279" s="99">
        <v>43607</v>
      </c>
      <c r="J279" s="31" t="s">
        <v>610</v>
      </c>
      <c r="K279" s="42" t="s">
        <v>21</v>
      </c>
      <c r="L279" s="94" t="s">
        <v>22</v>
      </c>
      <c r="M279" s="48"/>
    </row>
    <row r="280" customFormat="1" ht="27" spans="1:13">
      <c r="A280" s="40">
        <v>277</v>
      </c>
      <c r="B280" s="40" t="s">
        <v>381</v>
      </c>
      <c r="C280" s="40" t="s">
        <v>606</v>
      </c>
      <c r="D280" s="42" t="s">
        <v>17</v>
      </c>
      <c r="E280" s="56" t="s">
        <v>607</v>
      </c>
      <c r="F280" s="42">
        <v>95</v>
      </c>
      <c r="G280" s="42" t="s">
        <v>608</v>
      </c>
      <c r="H280" s="56" t="s">
        <v>611</v>
      </c>
      <c r="I280" s="99">
        <v>43607</v>
      </c>
      <c r="J280" s="31" t="s">
        <v>612</v>
      </c>
      <c r="K280" s="42" t="s">
        <v>21</v>
      </c>
      <c r="L280" s="94" t="s">
        <v>22</v>
      </c>
      <c r="M280" s="48"/>
    </row>
    <row r="281" customFormat="1" ht="27" spans="1:13">
      <c r="A281" s="40">
        <v>278</v>
      </c>
      <c r="B281" s="40" t="s">
        <v>381</v>
      </c>
      <c r="C281" s="40" t="s">
        <v>606</v>
      </c>
      <c r="D281" s="42" t="s">
        <v>17</v>
      </c>
      <c r="E281" s="56" t="s">
        <v>607</v>
      </c>
      <c r="F281" s="42">
        <v>95</v>
      </c>
      <c r="G281" s="42" t="s">
        <v>608</v>
      </c>
      <c r="H281" s="56" t="s">
        <v>613</v>
      </c>
      <c r="I281" s="99">
        <v>44040</v>
      </c>
      <c r="J281" s="31" t="s">
        <v>614</v>
      </c>
      <c r="K281" s="42" t="s">
        <v>21</v>
      </c>
      <c r="L281" s="94" t="s">
        <v>22</v>
      </c>
      <c r="M281" s="48"/>
    </row>
    <row r="282" customFormat="1" ht="27" spans="1:13">
      <c r="A282" s="40">
        <v>279</v>
      </c>
      <c r="B282" s="40" t="s">
        <v>381</v>
      </c>
      <c r="C282" s="40" t="s">
        <v>606</v>
      </c>
      <c r="D282" s="42" t="s">
        <v>17</v>
      </c>
      <c r="E282" s="56" t="s">
        <v>607</v>
      </c>
      <c r="F282" s="42">
        <v>95</v>
      </c>
      <c r="G282" s="42" t="s">
        <v>608</v>
      </c>
      <c r="H282" s="56" t="s">
        <v>615</v>
      </c>
      <c r="I282" s="99">
        <v>44040</v>
      </c>
      <c r="J282" s="31" t="s">
        <v>616</v>
      </c>
      <c r="K282" s="42" t="s">
        <v>21</v>
      </c>
      <c r="L282" s="94" t="s">
        <v>22</v>
      </c>
      <c r="M282" s="48"/>
    </row>
    <row r="283" customFormat="1" ht="27" spans="1:13">
      <c r="A283" s="40">
        <v>280</v>
      </c>
      <c r="B283" s="40" t="s">
        <v>381</v>
      </c>
      <c r="C283" s="40" t="s">
        <v>606</v>
      </c>
      <c r="D283" s="42" t="s">
        <v>17</v>
      </c>
      <c r="E283" s="56" t="s">
        <v>607</v>
      </c>
      <c r="F283" s="42">
        <v>95</v>
      </c>
      <c r="G283" s="42" t="s">
        <v>608</v>
      </c>
      <c r="H283" s="56" t="s">
        <v>617</v>
      </c>
      <c r="I283" s="99">
        <v>44040</v>
      </c>
      <c r="J283" s="31" t="s">
        <v>618</v>
      </c>
      <c r="K283" s="42" t="s">
        <v>21</v>
      </c>
      <c r="L283" s="94" t="s">
        <v>22</v>
      </c>
      <c r="M283" s="48"/>
    </row>
    <row r="284" customFormat="1" ht="27" spans="1:13">
      <c r="A284" s="40">
        <v>281</v>
      </c>
      <c r="B284" s="40" t="s">
        <v>381</v>
      </c>
      <c r="C284" s="40" t="s">
        <v>606</v>
      </c>
      <c r="D284" s="42" t="s">
        <v>17</v>
      </c>
      <c r="E284" s="56" t="s">
        <v>619</v>
      </c>
      <c r="F284" s="42">
        <v>80</v>
      </c>
      <c r="G284" s="42" t="s">
        <v>608</v>
      </c>
      <c r="H284" s="56" t="s">
        <v>620</v>
      </c>
      <c r="I284" s="99">
        <v>41928</v>
      </c>
      <c r="J284" s="31">
        <v>405755</v>
      </c>
      <c r="K284" s="42" t="s">
        <v>21</v>
      </c>
      <c r="L284" s="94" t="s">
        <v>22</v>
      </c>
      <c r="M284" s="48"/>
    </row>
    <row r="285" customFormat="1" ht="27" spans="1:13">
      <c r="A285" s="40">
        <v>282</v>
      </c>
      <c r="B285" s="40" t="s">
        <v>381</v>
      </c>
      <c r="C285" s="40" t="s">
        <v>606</v>
      </c>
      <c r="D285" s="42" t="s">
        <v>17</v>
      </c>
      <c r="E285" s="56" t="s">
        <v>621</v>
      </c>
      <c r="F285" s="42">
        <v>75</v>
      </c>
      <c r="G285" s="42" t="s">
        <v>608</v>
      </c>
      <c r="H285" s="56" t="s">
        <v>622</v>
      </c>
      <c r="I285" s="99">
        <v>41947</v>
      </c>
      <c r="J285" s="31">
        <v>304704</v>
      </c>
      <c r="K285" s="42" t="s">
        <v>21</v>
      </c>
      <c r="L285" s="94" t="s">
        <v>22</v>
      </c>
      <c r="M285" s="48"/>
    </row>
    <row r="286" customFormat="1" ht="27" spans="1:13">
      <c r="A286" s="40">
        <v>283</v>
      </c>
      <c r="B286" s="40" t="s">
        <v>381</v>
      </c>
      <c r="C286" s="40" t="s">
        <v>606</v>
      </c>
      <c r="D286" s="31" t="s">
        <v>66</v>
      </c>
      <c r="E286" s="56" t="s">
        <v>623</v>
      </c>
      <c r="F286" s="42">
        <v>88</v>
      </c>
      <c r="G286" s="42" t="s">
        <v>608</v>
      </c>
      <c r="H286" s="56" t="s">
        <v>624</v>
      </c>
      <c r="I286" s="99">
        <v>41179</v>
      </c>
      <c r="J286" s="31" t="s">
        <v>625</v>
      </c>
      <c r="K286" s="42" t="s">
        <v>26</v>
      </c>
      <c r="L286" s="94" t="s">
        <v>22</v>
      </c>
      <c r="M286" s="48"/>
    </row>
    <row r="287" customFormat="1" ht="27" spans="1:13">
      <c r="A287" s="40">
        <v>284</v>
      </c>
      <c r="B287" s="40" t="s">
        <v>381</v>
      </c>
      <c r="C287" s="40" t="s">
        <v>606</v>
      </c>
      <c r="D287" s="31" t="s">
        <v>66</v>
      </c>
      <c r="E287" s="56" t="s">
        <v>623</v>
      </c>
      <c r="F287" s="42">
        <v>88</v>
      </c>
      <c r="G287" s="42" t="s">
        <v>608</v>
      </c>
      <c r="H287" s="56" t="s">
        <v>626</v>
      </c>
      <c r="I287" s="99">
        <v>41539</v>
      </c>
      <c r="J287" s="31" t="s">
        <v>627</v>
      </c>
      <c r="K287" s="42" t="s">
        <v>26</v>
      </c>
      <c r="L287" s="94" t="s">
        <v>22</v>
      </c>
      <c r="M287" s="48"/>
    </row>
    <row r="288" customFormat="1" ht="27" spans="1:13">
      <c r="A288" s="40">
        <v>285</v>
      </c>
      <c r="B288" s="40" t="s">
        <v>381</v>
      </c>
      <c r="C288" s="40" t="s">
        <v>606</v>
      </c>
      <c r="D288" s="31" t="s">
        <v>42</v>
      </c>
      <c r="E288" s="56" t="s">
        <v>628</v>
      </c>
      <c r="F288" s="42">
        <v>98</v>
      </c>
      <c r="G288" s="42" t="s">
        <v>608</v>
      </c>
      <c r="H288" s="56" t="s">
        <v>629</v>
      </c>
      <c r="I288" s="99">
        <v>43252</v>
      </c>
      <c r="J288" s="31" t="s">
        <v>630</v>
      </c>
      <c r="K288" s="42" t="s">
        <v>21</v>
      </c>
      <c r="L288" s="94" t="s">
        <v>22</v>
      </c>
      <c r="M288" s="48"/>
    </row>
    <row r="289" customFormat="1" ht="27" spans="1:13">
      <c r="A289" s="40">
        <v>286</v>
      </c>
      <c r="B289" s="40" t="s">
        <v>381</v>
      </c>
      <c r="C289" s="40" t="s">
        <v>606</v>
      </c>
      <c r="D289" s="31" t="s">
        <v>42</v>
      </c>
      <c r="E289" s="56" t="s">
        <v>628</v>
      </c>
      <c r="F289" s="42">
        <v>98</v>
      </c>
      <c r="G289" s="42" t="s">
        <v>608</v>
      </c>
      <c r="H289" s="56" t="s">
        <v>631</v>
      </c>
      <c r="I289" s="99">
        <v>43248</v>
      </c>
      <c r="J289" s="31" t="s">
        <v>632</v>
      </c>
      <c r="K289" s="42" t="s">
        <v>21</v>
      </c>
      <c r="L289" s="94" t="s">
        <v>22</v>
      </c>
      <c r="M289" s="48"/>
    </row>
    <row r="290" customFormat="1" ht="27" spans="1:13">
      <c r="A290" s="40">
        <v>287</v>
      </c>
      <c r="B290" s="40" t="s">
        <v>381</v>
      </c>
      <c r="C290" s="40" t="s">
        <v>606</v>
      </c>
      <c r="D290" s="31" t="s">
        <v>42</v>
      </c>
      <c r="E290" s="56" t="s">
        <v>628</v>
      </c>
      <c r="F290" s="42">
        <v>98</v>
      </c>
      <c r="G290" s="42" t="s">
        <v>608</v>
      </c>
      <c r="H290" s="56" t="s">
        <v>633</v>
      </c>
      <c r="I290" s="99">
        <v>43252</v>
      </c>
      <c r="J290" s="31" t="s">
        <v>634</v>
      </c>
      <c r="K290" s="42" t="s">
        <v>21</v>
      </c>
      <c r="L290" s="94" t="s">
        <v>22</v>
      </c>
      <c r="M290" s="48"/>
    </row>
    <row r="291" customFormat="1" ht="27" spans="1:13">
      <c r="A291" s="40">
        <v>288</v>
      </c>
      <c r="B291" s="40" t="s">
        <v>381</v>
      </c>
      <c r="C291" s="40" t="s">
        <v>606</v>
      </c>
      <c r="D291" s="31" t="s">
        <v>42</v>
      </c>
      <c r="E291" s="56" t="s">
        <v>628</v>
      </c>
      <c r="F291" s="42">
        <v>98</v>
      </c>
      <c r="G291" s="42" t="s">
        <v>608</v>
      </c>
      <c r="H291" s="56" t="s">
        <v>635</v>
      </c>
      <c r="I291" s="99">
        <v>43248</v>
      </c>
      <c r="J291" s="31" t="s">
        <v>636</v>
      </c>
      <c r="K291" s="42" t="s">
        <v>21</v>
      </c>
      <c r="L291" s="94" t="s">
        <v>22</v>
      </c>
      <c r="M291" s="48"/>
    </row>
    <row r="292" customFormat="1" ht="27" spans="1:13">
      <c r="A292" s="40">
        <v>289</v>
      </c>
      <c r="B292" s="40" t="s">
        <v>381</v>
      </c>
      <c r="C292" s="40" t="s">
        <v>606</v>
      </c>
      <c r="D292" s="31" t="s">
        <v>42</v>
      </c>
      <c r="E292" s="56" t="s">
        <v>628</v>
      </c>
      <c r="F292" s="42">
        <v>98</v>
      </c>
      <c r="G292" s="42" t="s">
        <v>608</v>
      </c>
      <c r="H292" s="56" t="s">
        <v>637</v>
      </c>
      <c r="I292" s="99">
        <v>43789</v>
      </c>
      <c r="J292" s="31" t="s">
        <v>638</v>
      </c>
      <c r="K292" s="42" t="s">
        <v>21</v>
      </c>
      <c r="L292" s="94" t="s">
        <v>22</v>
      </c>
      <c r="M292" s="48"/>
    </row>
    <row r="293" customFormat="1" ht="27" spans="1:13">
      <c r="A293" s="40">
        <v>290</v>
      </c>
      <c r="B293" s="40" t="s">
        <v>381</v>
      </c>
      <c r="C293" s="40" t="s">
        <v>606</v>
      </c>
      <c r="D293" s="31" t="s">
        <v>42</v>
      </c>
      <c r="E293" s="56" t="s">
        <v>628</v>
      </c>
      <c r="F293" s="42">
        <v>98</v>
      </c>
      <c r="G293" s="42" t="s">
        <v>608</v>
      </c>
      <c r="H293" s="56" t="s">
        <v>639</v>
      </c>
      <c r="I293" s="99">
        <v>44040</v>
      </c>
      <c r="J293" s="31" t="s">
        <v>640</v>
      </c>
      <c r="K293" s="42" t="s">
        <v>21</v>
      </c>
      <c r="L293" s="94" t="s">
        <v>22</v>
      </c>
      <c r="M293" s="48"/>
    </row>
    <row r="294" customFormat="1" ht="27" spans="1:13">
      <c r="A294" s="40">
        <v>291</v>
      </c>
      <c r="B294" s="40" t="s">
        <v>381</v>
      </c>
      <c r="C294" s="40" t="s">
        <v>606</v>
      </c>
      <c r="D294" s="31" t="s">
        <v>42</v>
      </c>
      <c r="E294" s="56" t="s">
        <v>628</v>
      </c>
      <c r="F294" s="42">
        <v>98</v>
      </c>
      <c r="G294" s="42" t="s">
        <v>608</v>
      </c>
      <c r="H294" s="56" t="s">
        <v>641</v>
      </c>
      <c r="I294" s="99">
        <v>44040</v>
      </c>
      <c r="J294" s="31" t="s">
        <v>642</v>
      </c>
      <c r="K294" s="42" t="s">
        <v>21</v>
      </c>
      <c r="L294" s="94" t="s">
        <v>22</v>
      </c>
      <c r="M294" s="48"/>
    </row>
    <row r="295" customFormat="1" ht="27" spans="1:13">
      <c r="A295" s="40">
        <v>292</v>
      </c>
      <c r="B295" s="40" t="s">
        <v>381</v>
      </c>
      <c r="C295" s="40" t="s">
        <v>606</v>
      </c>
      <c r="D295" s="31" t="s">
        <v>42</v>
      </c>
      <c r="E295" s="56" t="s">
        <v>628</v>
      </c>
      <c r="F295" s="42">
        <v>98</v>
      </c>
      <c r="G295" s="42" t="s">
        <v>608</v>
      </c>
      <c r="H295" s="56" t="s">
        <v>643</v>
      </c>
      <c r="I295" s="99">
        <v>44040</v>
      </c>
      <c r="J295" s="31" t="s">
        <v>644</v>
      </c>
      <c r="K295" s="42" t="s">
        <v>21</v>
      </c>
      <c r="L295" s="94" t="s">
        <v>22</v>
      </c>
      <c r="M295" s="48"/>
    </row>
    <row r="296" customFormat="1" ht="27" spans="1:13">
      <c r="A296" s="40">
        <v>293</v>
      </c>
      <c r="B296" s="40" t="s">
        <v>381</v>
      </c>
      <c r="C296" s="40" t="s">
        <v>606</v>
      </c>
      <c r="D296" s="31" t="s">
        <v>42</v>
      </c>
      <c r="E296" s="56" t="s">
        <v>628</v>
      </c>
      <c r="F296" s="42">
        <v>98</v>
      </c>
      <c r="G296" s="42" t="s">
        <v>608</v>
      </c>
      <c r="H296" s="56" t="s">
        <v>645</v>
      </c>
      <c r="I296" s="99">
        <v>44040</v>
      </c>
      <c r="J296" s="31" t="s">
        <v>646</v>
      </c>
      <c r="K296" s="42" t="s">
        <v>21</v>
      </c>
      <c r="L296" s="94" t="s">
        <v>22</v>
      </c>
      <c r="M296" s="48"/>
    </row>
    <row r="297" customFormat="1" ht="27" spans="1:13">
      <c r="A297" s="40">
        <v>294</v>
      </c>
      <c r="B297" s="40" t="s">
        <v>381</v>
      </c>
      <c r="C297" s="40" t="s">
        <v>606</v>
      </c>
      <c r="D297" s="56" t="s">
        <v>76</v>
      </c>
      <c r="E297" s="56" t="s">
        <v>123</v>
      </c>
      <c r="F297" s="42">
        <v>22</v>
      </c>
      <c r="G297" s="42" t="s">
        <v>608</v>
      </c>
      <c r="H297" s="56" t="s">
        <v>647</v>
      </c>
      <c r="I297" s="99">
        <v>43789</v>
      </c>
      <c r="J297" s="31" t="s">
        <v>648</v>
      </c>
      <c r="K297" s="42" t="s">
        <v>26</v>
      </c>
      <c r="L297" s="94" t="s">
        <v>22</v>
      </c>
      <c r="M297" s="48"/>
    </row>
    <row r="298" customFormat="1" ht="27" spans="1:13">
      <c r="A298" s="40">
        <v>295</v>
      </c>
      <c r="B298" s="40" t="s">
        <v>381</v>
      </c>
      <c r="C298" s="40" t="s">
        <v>606</v>
      </c>
      <c r="D298" s="56" t="s">
        <v>76</v>
      </c>
      <c r="E298" s="56" t="s">
        <v>123</v>
      </c>
      <c r="F298" s="42">
        <v>22</v>
      </c>
      <c r="G298" s="42" t="s">
        <v>608</v>
      </c>
      <c r="H298" s="56" t="s">
        <v>649</v>
      </c>
      <c r="I298" s="99">
        <v>43789</v>
      </c>
      <c r="J298" s="31" t="s">
        <v>650</v>
      </c>
      <c r="K298" s="42" t="s">
        <v>26</v>
      </c>
      <c r="L298" s="94" t="s">
        <v>22</v>
      </c>
      <c r="M298" s="48"/>
    </row>
    <row r="299" customFormat="1" ht="27" spans="1:13">
      <c r="A299" s="40">
        <v>296</v>
      </c>
      <c r="B299" s="40" t="s">
        <v>381</v>
      </c>
      <c r="C299" s="40" t="s">
        <v>606</v>
      </c>
      <c r="D299" s="56" t="s">
        <v>76</v>
      </c>
      <c r="E299" s="56" t="s">
        <v>123</v>
      </c>
      <c r="F299" s="42">
        <v>22</v>
      </c>
      <c r="G299" s="42" t="s">
        <v>608</v>
      </c>
      <c r="H299" s="56" t="s">
        <v>651</v>
      </c>
      <c r="I299" s="99">
        <v>43244</v>
      </c>
      <c r="J299" s="31" t="s">
        <v>652</v>
      </c>
      <c r="K299" s="42" t="s">
        <v>26</v>
      </c>
      <c r="L299" s="94" t="s">
        <v>22</v>
      </c>
      <c r="M299" s="48"/>
    </row>
    <row r="300" customFormat="1" ht="27" spans="1:13">
      <c r="A300" s="40">
        <v>297</v>
      </c>
      <c r="B300" s="40" t="s">
        <v>381</v>
      </c>
      <c r="C300" s="40" t="s">
        <v>606</v>
      </c>
      <c r="D300" s="56" t="s">
        <v>76</v>
      </c>
      <c r="E300" s="56" t="s">
        <v>123</v>
      </c>
      <c r="F300" s="42">
        <v>22</v>
      </c>
      <c r="G300" s="42" t="s">
        <v>608</v>
      </c>
      <c r="H300" s="56" t="s">
        <v>653</v>
      </c>
      <c r="I300" s="99">
        <v>43244</v>
      </c>
      <c r="J300" s="31" t="s">
        <v>654</v>
      </c>
      <c r="K300" s="42" t="s">
        <v>26</v>
      </c>
      <c r="L300" s="94" t="s">
        <v>22</v>
      </c>
      <c r="M300" s="48"/>
    </row>
    <row r="301" customFormat="1" ht="27" spans="1:13">
      <c r="A301" s="107">
        <v>298</v>
      </c>
      <c r="B301" s="40" t="s">
        <v>381</v>
      </c>
      <c r="C301" s="40" t="s">
        <v>655</v>
      </c>
      <c r="D301" s="43" t="s">
        <v>17</v>
      </c>
      <c r="E301" s="43" t="s">
        <v>434</v>
      </c>
      <c r="F301" s="40">
        <v>80</v>
      </c>
      <c r="G301" s="43" t="s">
        <v>656</v>
      </c>
      <c r="H301" s="43" t="s">
        <v>657</v>
      </c>
      <c r="I301" s="103">
        <v>41640</v>
      </c>
      <c r="J301" s="21">
        <v>405717</v>
      </c>
      <c r="K301" s="43" t="s">
        <v>21</v>
      </c>
      <c r="L301" s="94" t="s">
        <v>22</v>
      </c>
      <c r="M301" s="48"/>
    </row>
    <row r="302" customFormat="1" ht="27" spans="1:13">
      <c r="A302" s="40">
        <v>299</v>
      </c>
      <c r="B302" s="40" t="s">
        <v>381</v>
      </c>
      <c r="C302" s="40" t="s">
        <v>655</v>
      </c>
      <c r="D302" s="43" t="s">
        <v>17</v>
      </c>
      <c r="E302" s="43" t="s">
        <v>658</v>
      </c>
      <c r="F302" s="40">
        <v>80</v>
      </c>
      <c r="G302" s="43" t="s">
        <v>656</v>
      </c>
      <c r="H302" s="43" t="s">
        <v>659</v>
      </c>
      <c r="I302" s="103">
        <v>41640</v>
      </c>
      <c r="J302" s="41">
        <v>405705</v>
      </c>
      <c r="K302" s="43" t="s">
        <v>21</v>
      </c>
      <c r="L302" s="94" t="s">
        <v>22</v>
      </c>
      <c r="M302" s="48"/>
    </row>
    <row r="303" customFormat="1" ht="27" spans="1:13">
      <c r="A303" s="40">
        <v>300</v>
      </c>
      <c r="B303" s="40" t="s">
        <v>381</v>
      </c>
      <c r="C303" s="40" t="s">
        <v>655</v>
      </c>
      <c r="D303" s="43" t="s">
        <v>17</v>
      </c>
      <c r="E303" s="43" t="s">
        <v>658</v>
      </c>
      <c r="F303" s="40">
        <v>80</v>
      </c>
      <c r="G303" s="43" t="s">
        <v>656</v>
      </c>
      <c r="H303" s="43" t="s">
        <v>660</v>
      </c>
      <c r="I303" s="103">
        <v>41640</v>
      </c>
      <c r="J303" s="41">
        <v>405708</v>
      </c>
      <c r="K303" s="43" t="s">
        <v>21</v>
      </c>
      <c r="L303" s="94" t="s">
        <v>22</v>
      </c>
      <c r="M303" s="48"/>
    </row>
    <row r="304" customFormat="1" ht="27" spans="1:13">
      <c r="A304" s="40">
        <v>301</v>
      </c>
      <c r="B304" s="40" t="s">
        <v>381</v>
      </c>
      <c r="C304" s="40" t="s">
        <v>655</v>
      </c>
      <c r="D304" s="43" t="s">
        <v>17</v>
      </c>
      <c r="E304" s="43" t="s">
        <v>661</v>
      </c>
      <c r="F304" s="40">
        <v>90</v>
      </c>
      <c r="G304" s="43" t="s">
        <v>656</v>
      </c>
      <c r="H304" s="43" t="s">
        <v>662</v>
      </c>
      <c r="I304" s="103">
        <v>43221</v>
      </c>
      <c r="J304" s="41" t="s">
        <v>663</v>
      </c>
      <c r="K304" s="43" t="s">
        <v>21</v>
      </c>
      <c r="L304" s="94" t="s">
        <v>22</v>
      </c>
      <c r="M304" s="48"/>
    </row>
    <row r="305" customFormat="1" ht="27" spans="1:13">
      <c r="A305" s="40">
        <v>302</v>
      </c>
      <c r="B305" s="40" t="s">
        <v>381</v>
      </c>
      <c r="C305" s="40" t="s">
        <v>655</v>
      </c>
      <c r="D305" s="43" t="s">
        <v>17</v>
      </c>
      <c r="E305" s="43" t="s">
        <v>661</v>
      </c>
      <c r="F305" s="40">
        <v>90</v>
      </c>
      <c r="G305" s="43" t="s">
        <v>656</v>
      </c>
      <c r="H305" s="43" t="s">
        <v>664</v>
      </c>
      <c r="I305" s="103">
        <v>43221</v>
      </c>
      <c r="J305" s="41" t="s">
        <v>665</v>
      </c>
      <c r="K305" s="43" t="s">
        <v>21</v>
      </c>
      <c r="L305" s="94" t="s">
        <v>86</v>
      </c>
      <c r="M305" s="105" t="s">
        <v>155</v>
      </c>
    </row>
    <row r="306" customFormat="1" ht="27" spans="1:13">
      <c r="A306" s="40">
        <v>303</v>
      </c>
      <c r="B306" s="40" t="s">
        <v>381</v>
      </c>
      <c r="C306" s="40" t="s">
        <v>655</v>
      </c>
      <c r="D306" s="43" t="s">
        <v>17</v>
      </c>
      <c r="E306" s="43" t="s">
        <v>439</v>
      </c>
      <c r="F306" s="40">
        <v>95</v>
      </c>
      <c r="G306" s="43" t="s">
        <v>656</v>
      </c>
      <c r="H306" s="43" t="s">
        <v>666</v>
      </c>
      <c r="I306" s="103">
        <v>43952</v>
      </c>
      <c r="J306" s="41" t="s">
        <v>667</v>
      </c>
      <c r="K306" s="43" t="s">
        <v>21</v>
      </c>
      <c r="L306" s="94" t="s">
        <v>22</v>
      </c>
      <c r="M306" s="48"/>
    </row>
    <row r="307" customFormat="1" ht="40.5" spans="1:13">
      <c r="A307" s="40">
        <v>304</v>
      </c>
      <c r="B307" s="40" t="s">
        <v>381</v>
      </c>
      <c r="C307" s="40" t="s">
        <v>655</v>
      </c>
      <c r="D307" s="43" t="s">
        <v>17</v>
      </c>
      <c r="E307" s="43" t="s">
        <v>668</v>
      </c>
      <c r="F307" s="40">
        <v>95</v>
      </c>
      <c r="G307" s="43" t="s">
        <v>656</v>
      </c>
      <c r="H307" s="43" t="s">
        <v>669</v>
      </c>
      <c r="I307" s="103">
        <v>44287</v>
      </c>
      <c r="J307" s="41" t="s">
        <v>670</v>
      </c>
      <c r="K307" s="43" t="s">
        <v>21</v>
      </c>
      <c r="L307" s="94" t="s">
        <v>22</v>
      </c>
      <c r="M307" s="48"/>
    </row>
    <row r="308" customFormat="1" ht="27" spans="1:13">
      <c r="A308" s="40">
        <v>305</v>
      </c>
      <c r="B308" s="40" t="s">
        <v>381</v>
      </c>
      <c r="C308" s="40" t="s">
        <v>655</v>
      </c>
      <c r="D308" s="43" t="s">
        <v>42</v>
      </c>
      <c r="E308" s="43" t="s">
        <v>671</v>
      </c>
      <c r="F308" s="40">
        <v>118</v>
      </c>
      <c r="G308" s="43" t="s">
        <v>656</v>
      </c>
      <c r="H308" s="43" t="s">
        <v>672</v>
      </c>
      <c r="I308" s="103">
        <v>44866</v>
      </c>
      <c r="J308" s="41" t="s">
        <v>673</v>
      </c>
      <c r="K308" s="43" t="s">
        <v>21</v>
      </c>
      <c r="L308" s="94" t="s">
        <v>22</v>
      </c>
      <c r="M308" s="48"/>
    </row>
    <row r="309" customFormat="1" ht="27" spans="1:13">
      <c r="A309" s="40">
        <v>306</v>
      </c>
      <c r="B309" s="40" t="s">
        <v>381</v>
      </c>
      <c r="C309" s="40" t="s">
        <v>655</v>
      </c>
      <c r="D309" s="43" t="s">
        <v>42</v>
      </c>
      <c r="E309" s="43" t="s">
        <v>674</v>
      </c>
      <c r="F309" s="40">
        <v>98</v>
      </c>
      <c r="G309" s="43" t="s">
        <v>656</v>
      </c>
      <c r="H309" s="43" t="s">
        <v>675</v>
      </c>
      <c r="I309" s="103">
        <v>43132</v>
      </c>
      <c r="J309" s="41" t="s">
        <v>676</v>
      </c>
      <c r="K309" s="43" t="s">
        <v>21</v>
      </c>
      <c r="L309" s="94" t="s">
        <v>22</v>
      </c>
      <c r="M309" s="48"/>
    </row>
    <row r="310" customFormat="1" ht="40.5" spans="1:13">
      <c r="A310" s="40">
        <v>307</v>
      </c>
      <c r="B310" s="40" t="s">
        <v>381</v>
      </c>
      <c r="C310" s="40" t="s">
        <v>655</v>
      </c>
      <c r="D310" s="43" t="s">
        <v>66</v>
      </c>
      <c r="E310" s="43" t="s">
        <v>677</v>
      </c>
      <c r="F310" s="40">
        <v>90</v>
      </c>
      <c r="G310" s="43" t="s">
        <v>656</v>
      </c>
      <c r="H310" s="40" t="s">
        <v>678</v>
      </c>
      <c r="I310" s="103">
        <v>44866</v>
      </c>
      <c r="J310" s="41" t="s">
        <v>679</v>
      </c>
      <c r="K310" s="43" t="s">
        <v>26</v>
      </c>
      <c r="L310" s="94" t="s">
        <v>22</v>
      </c>
      <c r="M310" s="48"/>
    </row>
    <row r="311" customFormat="1" ht="27" spans="1:13">
      <c r="A311" s="40">
        <v>308</v>
      </c>
      <c r="B311" s="40" t="s">
        <v>381</v>
      </c>
      <c r="C311" s="40" t="s">
        <v>655</v>
      </c>
      <c r="D311" s="43" t="s">
        <v>76</v>
      </c>
      <c r="E311" s="43" t="s">
        <v>680</v>
      </c>
      <c r="F311" s="40">
        <v>22</v>
      </c>
      <c r="G311" s="43" t="s">
        <v>656</v>
      </c>
      <c r="H311" s="43" t="s">
        <v>681</v>
      </c>
      <c r="I311" s="103">
        <v>44075</v>
      </c>
      <c r="J311" s="41">
        <v>77635</v>
      </c>
      <c r="K311" s="43" t="s">
        <v>26</v>
      </c>
      <c r="L311" s="94" t="s">
        <v>22</v>
      </c>
      <c r="M311" s="48"/>
    </row>
    <row r="312" customFormat="1" ht="27" spans="1:13">
      <c r="A312" s="40">
        <v>309</v>
      </c>
      <c r="B312" s="40" t="s">
        <v>381</v>
      </c>
      <c r="C312" s="40" t="s">
        <v>655</v>
      </c>
      <c r="D312" s="43" t="s">
        <v>76</v>
      </c>
      <c r="E312" s="43" t="s">
        <v>680</v>
      </c>
      <c r="F312" s="40">
        <v>22</v>
      </c>
      <c r="G312" s="43" t="s">
        <v>656</v>
      </c>
      <c r="H312" s="43" t="s">
        <v>682</v>
      </c>
      <c r="I312" s="103">
        <v>44075</v>
      </c>
      <c r="J312" s="41">
        <v>77824</v>
      </c>
      <c r="K312" s="43" t="s">
        <v>26</v>
      </c>
      <c r="L312" s="94" t="s">
        <v>22</v>
      </c>
      <c r="M312" s="48"/>
    </row>
    <row r="313" customFormat="1" ht="27" spans="1:13">
      <c r="A313" s="40">
        <v>310</v>
      </c>
      <c r="B313" s="40" t="s">
        <v>381</v>
      </c>
      <c r="C313" s="40" t="s">
        <v>655</v>
      </c>
      <c r="D313" s="43" t="s">
        <v>76</v>
      </c>
      <c r="E313" s="43" t="s">
        <v>680</v>
      </c>
      <c r="F313" s="40">
        <v>22</v>
      </c>
      <c r="G313" s="43" t="s">
        <v>656</v>
      </c>
      <c r="H313" s="43" t="s">
        <v>683</v>
      </c>
      <c r="I313" s="103">
        <v>44075</v>
      </c>
      <c r="J313" s="41">
        <v>77750</v>
      </c>
      <c r="K313" s="43" t="s">
        <v>26</v>
      </c>
      <c r="L313" s="94" t="s">
        <v>22</v>
      </c>
      <c r="M313" s="48"/>
    </row>
    <row r="314" customFormat="1" ht="27" spans="1:13">
      <c r="A314" s="40">
        <v>311</v>
      </c>
      <c r="B314" s="40" t="s">
        <v>381</v>
      </c>
      <c r="C314" s="40" t="s">
        <v>684</v>
      </c>
      <c r="D314" s="42" t="s">
        <v>17</v>
      </c>
      <c r="E314" s="31" t="s">
        <v>685</v>
      </c>
      <c r="F314" s="42">
        <v>75</v>
      </c>
      <c r="G314" s="42" t="s">
        <v>686</v>
      </c>
      <c r="H314" s="31" t="s">
        <v>687</v>
      </c>
      <c r="I314" s="95">
        <v>41214</v>
      </c>
      <c r="J314" s="31">
        <v>31236812</v>
      </c>
      <c r="K314" s="42" t="s">
        <v>26</v>
      </c>
      <c r="L314" s="94" t="s">
        <v>22</v>
      </c>
      <c r="M314" s="48"/>
    </row>
    <row r="315" customFormat="1" ht="27" spans="1:13">
      <c r="A315" s="40">
        <v>312</v>
      </c>
      <c r="B315" s="40" t="s">
        <v>381</v>
      </c>
      <c r="C315" s="40" t="s">
        <v>684</v>
      </c>
      <c r="D315" s="42" t="s">
        <v>17</v>
      </c>
      <c r="E315" s="31" t="s">
        <v>685</v>
      </c>
      <c r="F315" s="42">
        <v>75</v>
      </c>
      <c r="G315" s="42" t="s">
        <v>686</v>
      </c>
      <c r="H315" s="31" t="s">
        <v>688</v>
      </c>
      <c r="I315" s="95">
        <v>41944</v>
      </c>
      <c r="J315" s="31">
        <v>31427349</v>
      </c>
      <c r="K315" s="42" t="s">
        <v>26</v>
      </c>
      <c r="L315" s="94" t="s">
        <v>22</v>
      </c>
      <c r="M315" s="48"/>
    </row>
    <row r="316" customFormat="1" ht="27" spans="1:13">
      <c r="A316" s="40">
        <v>313</v>
      </c>
      <c r="B316" s="40" t="s">
        <v>381</v>
      </c>
      <c r="C316" s="40" t="s">
        <v>684</v>
      </c>
      <c r="D316" s="42" t="s">
        <v>42</v>
      </c>
      <c r="E316" s="31" t="s">
        <v>689</v>
      </c>
      <c r="F316" s="42">
        <v>108</v>
      </c>
      <c r="G316" s="42" t="s">
        <v>686</v>
      </c>
      <c r="H316" s="31" t="s">
        <v>690</v>
      </c>
      <c r="I316" s="95">
        <v>44682</v>
      </c>
      <c r="J316" s="31" t="s">
        <v>691</v>
      </c>
      <c r="K316" s="42" t="s">
        <v>21</v>
      </c>
      <c r="L316" s="94" t="s">
        <v>22</v>
      </c>
      <c r="M316" s="48"/>
    </row>
    <row r="317" customFormat="1" ht="27" spans="1:13">
      <c r="A317" s="40">
        <v>314</v>
      </c>
      <c r="B317" s="40" t="s">
        <v>381</v>
      </c>
      <c r="C317" s="40" t="s">
        <v>684</v>
      </c>
      <c r="D317" s="42" t="s">
        <v>42</v>
      </c>
      <c r="E317" s="31" t="s">
        <v>689</v>
      </c>
      <c r="F317" s="42">
        <v>108</v>
      </c>
      <c r="G317" s="42" t="s">
        <v>686</v>
      </c>
      <c r="H317" s="31" t="s">
        <v>692</v>
      </c>
      <c r="I317" s="95">
        <v>44682</v>
      </c>
      <c r="J317" s="31" t="s">
        <v>693</v>
      </c>
      <c r="K317" s="42" t="s">
        <v>21</v>
      </c>
      <c r="L317" s="94" t="s">
        <v>22</v>
      </c>
      <c r="M317" s="48"/>
    </row>
    <row r="318" customFormat="1" ht="27" spans="1:13">
      <c r="A318" s="40">
        <v>315</v>
      </c>
      <c r="B318" s="40" t="s">
        <v>381</v>
      </c>
      <c r="C318" s="40" t="s">
        <v>684</v>
      </c>
      <c r="D318" s="42" t="s">
        <v>76</v>
      </c>
      <c r="E318" s="31" t="s">
        <v>537</v>
      </c>
      <c r="F318" s="42">
        <v>20</v>
      </c>
      <c r="G318" s="42" t="s">
        <v>686</v>
      </c>
      <c r="H318" s="31" t="s">
        <v>694</v>
      </c>
      <c r="I318" s="95">
        <v>43617</v>
      </c>
      <c r="J318" s="31">
        <v>53738</v>
      </c>
      <c r="K318" s="42" t="s">
        <v>26</v>
      </c>
      <c r="L318" s="94" t="s">
        <v>22</v>
      </c>
      <c r="M318" s="48"/>
    </row>
    <row r="319" customFormat="1" ht="27" spans="1:13">
      <c r="A319" s="40">
        <v>316</v>
      </c>
      <c r="B319" s="40" t="s">
        <v>381</v>
      </c>
      <c r="C319" s="40" t="s">
        <v>684</v>
      </c>
      <c r="D319" s="42" t="s">
        <v>76</v>
      </c>
      <c r="E319" s="31" t="s">
        <v>537</v>
      </c>
      <c r="F319" s="42">
        <v>20</v>
      </c>
      <c r="G319" s="42" t="s">
        <v>686</v>
      </c>
      <c r="H319" s="31" t="s">
        <v>695</v>
      </c>
      <c r="I319" s="95">
        <v>43617</v>
      </c>
      <c r="J319" s="31">
        <v>53753</v>
      </c>
      <c r="K319" s="42" t="s">
        <v>26</v>
      </c>
      <c r="L319" s="94" t="s">
        <v>22</v>
      </c>
      <c r="M319" s="48"/>
    </row>
    <row r="320" customFormat="1" ht="27" spans="1:13">
      <c r="A320" s="40">
        <v>317</v>
      </c>
      <c r="B320" s="40" t="s">
        <v>381</v>
      </c>
      <c r="C320" s="40" t="s">
        <v>696</v>
      </c>
      <c r="D320" s="26" t="s">
        <v>17</v>
      </c>
      <c r="E320" s="26" t="s">
        <v>697</v>
      </c>
      <c r="F320" s="40">
        <v>100</v>
      </c>
      <c r="G320" s="26" t="s">
        <v>698</v>
      </c>
      <c r="H320" s="26" t="s">
        <v>699</v>
      </c>
      <c r="I320" s="103">
        <v>43977</v>
      </c>
      <c r="J320" s="40" t="s">
        <v>700</v>
      </c>
      <c r="K320" s="40" t="s">
        <v>21</v>
      </c>
      <c r="L320" s="94" t="s">
        <v>22</v>
      </c>
      <c r="M320" s="48"/>
    </row>
    <row r="321" customFormat="1" ht="27" spans="1:13">
      <c r="A321" s="40">
        <v>318</v>
      </c>
      <c r="B321" s="40" t="s">
        <v>381</v>
      </c>
      <c r="C321" s="40" t="s">
        <v>696</v>
      </c>
      <c r="D321" s="26" t="s">
        <v>17</v>
      </c>
      <c r="E321" s="26" t="s">
        <v>619</v>
      </c>
      <c r="F321" s="40">
        <v>80</v>
      </c>
      <c r="G321" s="26" t="s">
        <v>698</v>
      </c>
      <c r="H321" s="26" t="s">
        <v>701</v>
      </c>
      <c r="I321" s="103">
        <v>41928</v>
      </c>
      <c r="J321" s="40">
        <v>405731</v>
      </c>
      <c r="K321" s="40" t="s">
        <v>21</v>
      </c>
      <c r="L321" s="94" t="s">
        <v>22</v>
      </c>
      <c r="M321" s="48"/>
    </row>
    <row r="322" customFormat="1" ht="27" spans="1:13">
      <c r="A322" s="40">
        <v>319</v>
      </c>
      <c r="B322" s="40" t="s">
        <v>381</v>
      </c>
      <c r="C322" s="40" t="s">
        <v>696</v>
      </c>
      <c r="D322" s="26" t="s">
        <v>17</v>
      </c>
      <c r="E322" s="26" t="s">
        <v>619</v>
      </c>
      <c r="F322" s="40">
        <v>80</v>
      </c>
      <c r="G322" s="26" t="s">
        <v>698</v>
      </c>
      <c r="H322" s="26" t="s">
        <v>702</v>
      </c>
      <c r="I322" s="103">
        <v>41928</v>
      </c>
      <c r="J322" s="40">
        <v>405711</v>
      </c>
      <c r="K322" s="40" t="s">
        <v>21</v>
      </c>
      <c r="L322" s="94" t="s">
        <v>22</v>
      </c>
      <c r="M322" s="48"/>
    </row>
    <row r="323" customFormat="1" ht="27" spans="1:13">
      <c r="A323" s="40">
        <v>320</v>
      </c>
      <c r="B323" s="40" t="s">
        <v>381</v>
      </c>
      <c r="C323" s="40" t="s">
        <v>696</v>
      </c>
      <c r="D323" s="26" t="s">
        <v>17</v>
      </c>
      <c r="E323" s="26" t="s">
        <v>619</v>
      </c>
      <c r="F323" s="40">
        <v>80</v>
      </c>
      <c r="G323" s="26" t="s">
        <v>698</v>
      </c>
      <c r="H323" s="26" t="s">
        <v>703</v>
      </c>
      <c r="I323" s="103">
        <v>41928</v>
      </c>
      <c r="J323" s="40">
        <v>405719</v>
      </c>
      <c r="K323" s="40" t="s">
        <v>21</v>
      </c>
      <c r="L323" s="94" t="s">
        <v>22</v>
      </c>
      <c r="M323" s="48"/>
    </row>
    <row r="324" customFormat="1" ht="27" spans="1:13">
      <c r="A324" s="40">
        <v>321</v>
      </c>
      <c r="B324" s="40" t="s">
        <v>381</v>
      </c>
      <c r="C324" s="40" t="s">
        <v>696</v>
      </c>
      <c r="D324" s="26" t="s">
        <v>17</v>
      </c>
      <c r="E324" s="26" t="s">
        <v>607</v>
      </c>
      <c r="F324" s="40">
        <v>95</v>
      </c>
      <c r="G324" s="26" t="s">
        <v>698</v>
      </c>
      <c r="H324" s="26" t="s">
        <v>704</v>
      </c>
      <c r="I324" s="103">
        <v>44273</v>
      </c>
      <c r="J324" s="40" t="s">
        <v>705</v>
      </c>
      <c r="K324" s="40" t="s">
        <v>21</v>
      </c>
      <c r="L324" s="94" t="s">
        <v>22</v>
      </c>
      <c r="M324" s="48"/>
    </row>
    <row r="325" customFormat="1" ht="27" spans="1:13">
      <c r="A325" s="40">
        <v>322</v>
      </c>
      <c r="B325" s="40" t="s">
        <v>381</v>
      </c>
      <c r="C325" s="40" t="s">
        <v>696</v>
      </c>
      <c r="D325" s="26" t="s">
        <v>17</v>
      </c>
      <c r="E325" s="26" t="s">
        <v>607</v>
      </c>
      <c r="F325" s="40">
        <v>95</v>
      </c>
      <c r="G325" s="26" t="s">
        <v>698</v>
      </c>
      <c r="H325" s="26" t="s">
        <v>706</v>
      </c>
      <c r="I325" s="103">
        <v>44273</v>
      </c>
      <c r="J325" s="40" t="s">
        <v>707</v>
      </c>
      <c r="K325" s="40" t="s">
        <v>21</v>
      </c>
      <c r="L325" s="94" t="s">
        <v>22</v>
      </c>
      <c r="M325" s="48"/>
    </row>
    <row r="326" customFormat="1" ht="40.5" spans="1:13">
      <c r="A326" s="40">
        <v>323</v>
      </c>
      <c r="B326" s="40" t="s">
        <v>381</v>
      </c>
      <c r="C326" s="40" t="s">
        <v>696</v>
      </c>
      <c r="D326" s="26" t="s">
        <v>17</v>
      </c>
      <c r="E326" s="26" t="s">
        <v>607</v>
      </c>
      <c r="F326" s="40">
        <v>95</v>
      </c>
      <c r="G326" s="26" t="s">
        <v>698</v>
      </c>
      <c r="H326" s="26" t="s">
        <v>708</v>
      </c>
      <c r="I326" s="103">
        <v>44315</v>
      </c>
      <c r="J326" s="40" t="s">
        <v>709</v>
      </c>
      <c r="K326" s="40" t="s">
        <v>21</v>
      </c>
      <c r="L326" s="94" t="s">
        <v>22</v>
      </c>
      <c r="M326" s="48"/>
    </row>
    <row r="327" customFormat="1" ht="40.5" spans="1:13">
      <c r="A327" s="40">
        <v>324</v>
      </c>
      <c r="B327" s="40" t="s">
        <v>381</v>
      </c>
      <c r="C327" s="40" t="s">
        <v>696</v>
      </c>
      <c r="D327" s="26" t="s">
        <v>17</v>
      </c>
      <c r="E327" s="26" t="s">
        <v>607</v>
      </c>
      <c r="F327" s="40">
        <v>95</v>
      </c>
      <c r="G327" s="26" t="s">
        <v>698</v>
      </c>
      <c r="H327" s="26" t="s">
        <v>710</v>
      </c>
      <c r="I327" s="103">
        <v>44315</v>
      </c>
      <c r="J327" s="40" t="s">
        <v>711</v>
      </c>
      <c r="K327" s="40" t="s">
        <v>21</v>
      </c>
      <c r="L327" s="94" t="s">
        <v>22</v>
      </c>
      <c r="M327" s="48"/>
    </row>
    <row r="328" customFormat="1" ht="40.5" spans="1:13">
      <c r="A328" s="40">
        <v>325</v>
      </c>
      <c r="B328" s="40" t="s">
        <v>381</v>
      </c>
      <c r="C328" s="40" t="s">
        <v>696</v>
      </c>
      <c r="D328" s="26" t="s">
        <v>17</v>
      </c>
      <c r="E328" s="26" t="s">
        <v>607</v>
      </c>
      <c r="F328" s="40">
        <v>95</v>
      </c>
      <c r="G328" s="26" t="s">
        <v>698</v>
      </c>
      <c r="H328" s="26" t="s">
        <v>712</v>
      </c>
      <c r="I328" s="103">
        <v>44315</v>
      </c>
      <c r="J328" s="40" t="s">
        <v>713</v>
      </c>
      <c r="K328" s="40" t="s">
        <v>21</v>
      </c>
      <c r="L328" s="94" t="s">
        <v>22</v>
      </c>
      <c r="M328" s="48"/>
    </row>
    <row r="329" customFormat="1" ht="40.5" spans="1:13">
      <c r="A329" s="40">
        <v>326</v>
      </c>
      <c r="B329" s="40" t="s">
        <v>381</v>
      </c>
      <c r="C329" s="40" t="s">
        <v>696</v>
      </c>
      <c r="D329" s="43" t="s">
        <v>42</v>
      </c>
      <c r="E329" s="26" t="s">
        <v>714</v>
      </c>
      <c r="F329" s="40">
        <v>98</v>
      </c>
      <c r="G329" s="26" t="s">
        <v>698</v>
      </c>
      <c r="H329" s="26" t="s">
        <v>715</v>
      </c>
      <c r="I329" s="103">
        <v>44315</v>
      </c>
      <c r="J329" s="40" t="s">
        <v>716</v>
      </c>
      <c r="K329" s="40" t="s">
        <v>21</v>
      </c>
      <c r="L329" s="94" t="s">
        <v>86</v>
      </c>
      <c r="M329" s="105" t="s">
        <v>140</v>
      </c>
    </row>
    <row r="330" customFormat="1" ht="40.5" spans="1:13">
      <c r="A330" s="40">
        <v>327</v>
      </c>
      <c r="B330" s="40" t="s">
        <v>381</v>
      </c>
      <c r="C330" s="40" t="s">
        <v>696</v>
      </c>
      <c r="D330" s="43" t="s">
        <v>42</v>
      </c>
      <c r="E330" s="26" t="s">
        <v>714</v>
      </c>
      <c r="F330" s="40">
        <v>108</v>
      </c>
      <c r="G330" s="26" t="s">
        <v>698</v>
      </c>
      <c r="H330" s="26" t="s">
        <v>717</v>
      </c>
      <c r="I330" s="103">
        <v>44315</v>
      </c>
      <c r="J330" s="40" t="s">
        <v>718</v>
      </c>
      <c r="K330" s="40" t="s">
        <v>21</v>
      </c>
      <c r="L330" s="94" t="s">
        <v>86</v>
      </c>
      <c r="M330" s="105" t="s">
        <v>140</v>
      </c>
    </row>
    <row r="331" customFormat="1" ht="40.5" spans="1:13">
      <c r="A331" s="40">
        <v>328</v>
      </c>
      <c r="B331" s="40" t="s">
        <v>381</v>
      </c>
      <c r="C331" s="40" t="s">
        <v>696</v>
      </c>
      <c r="D331" s="43" t="s">
        <v>42</v>
      </c>
      <c r="E331" s="26" t="s">
        <v>714</v>
      </c>
      <c r="F331" s="21">
        <v>108</v>
      </c>
      <c r="G331" s="26" t="s">
        <v>698</v>
      </c>
      <c r="H331" s="26" t="s">
        <v>719</v>
      </c>
      <c r="I331" s="103">
        <v>44315</v>
      </c>
      <c r="J331" s="21" t="s">
        <v>720</v>
      </c>
      <c r="K331" s="40" t="s">
        <v>21</v>
      </c>
      <c r="L331" s="94" t="s">
        <v>86</v>
      </c>
      <c r="M331" s="105" t="s">
        <v>140</v>
      </c>
    </row>
    <row r="332" customFormat="1" ht="27" spans="1:13">
      <c r="A332" s="40">
        <v>329</v>
      </c>
      <c r="B332" s="40" t="s">
        <v>381</v>
      </c>
      <c r="C332" s="40" t="s">
        <v>696</v>
      </c>
      <c r="D332" s="43" t="s">
        <v>42</v>
      </c>
      <c r="E332" s="26" t="s">
        <v>411</v>
      </c>
      <c r="F332" s="21">
        <v>98</v>
      </c>
      <c r="G332" s="26" t="s">
        <v>698</v>
      </c>
      <c r="H332" s="26" t="s">
        <v>721</v>
      </c>
      <c r="I332" s="109">
        <v>44074</v>
      </c>
      <c r="J332" s="21" t="s">
        <v>722</v>
      </c>
      <c r="K332" s="40" t="s">
        <v>21</v>
      </c>
      <c r="L332" s="94" t="s">
        <v>22</v>
      </c>
      <c r="M332" s="48"/>
    </row>
    <row r="333" customFormat="1" ht="67.5" spans="1:13">
      <c r="A333" s="40">
        <v>330</v>
      </c>
      <c r="B333" s="40" t="s">
        <v>381</v>
      </c>
      <c r="C333" s="40" t="s">
        <v>696</v>
      </c>
      <c r="D333" s="43" t="s">
        <v>42</v>
      </c>
      <c r="E333" s="26" t="s">
        <v>411</v>
      </c>
      <c r="F333" s="21">
        <v>98</v>
      </c>
      <c r="G333" s="26" t="s">
        <v>698</v>
      </c>
      <c r="H333" s="26" t="s">
        <v>723</v>
      </c>
      <c r="I333" s="109">
        <v>44074</v>
      </c>
      <c r="J333" s="21" t="s">
        <v>724</v>
      </c>
      <c r="K333" s="40" t="s">
        <v>21</v>
      </c>
      <c r="L333" s="94" t="s">
        <v>22</v>
      </c>
      <c r="M333" s="48"/>
    </row>
    <row r="334" customFormat="1" ht="27" spans="1:13">
      <c r="A334" s="40">
        <v>331</v>
      </c>
      <c r="B334" s="40" t="s">
        <v>381</v>
      </c>
      <c r="C334" s="40" t="s">
        <v>725</v>
      </c>
      <c r="D334" s="40" t="s">
        <v>17</v>
      </c>
      <c r="E334" s="40" t="s">
        <v>556</v>
      </c>
      <c r="F334" s="40">
        <v>80</v>
      </c>
      <c r="G334" s="40" t="s">
        <v>726</v>
      </c>
      <c r="H334" s="40" t="s">
        <v>727</v>
      </c>
      <c r="I334" s="110">
        <v>41913</v>
      </c>
      <c r="J334" s="40">
        <v>405754</v>
      </c>
      <c r="K334" s="40" t="s">
        <v>21</v>
      </c>
      <c r="L334" s="94" t="s">
        <v>22</v>
      </c>
      <c r="M334" s="48"/>
    </row>
    <row r="335" customFormat="1" ht="27" spans="1:13">
      <c r="A335" s="40">
        <v>332</v>
      </c>
      <c r="B335" s="40" t="s">
        <v>381</v>
      </c>
      <c r="C335" s="40" t="s">
        <v>725</v>
      </c>
      <c r="D335" s="40" t="s">
        <v>17</v>
      </c>
      <c r="E335" s="40" t="s">
        <v>728</v>
      </c>
      <c r="F335" s="40">
        <v>100</v>
      </c>
      <c r="G335" s="40" t="s">
        <v>726</v>
      </c>
      <c r="H335" s="40" t="s">
        <v>729</v>
      </c>
      <c r="I335" s="110">
        <v>41947</v>
      </c>
      <c r="J335" s="40">
        <v>406344</v>
      </c>
      <c r="K335" s="40" t="s">
        <v>21</v>
      </c>
      <c r="L335" s="94" t="s">
        <v>22</v>
      </c>
      <c r="M335" s="48"/>
    </row>
    <row r="336" customFormat="1" ht="27" spans="1:13">
      <c r="A336" s="40">
        <v>333</v>
      </c>
      <c r="B336" s="40" t="s">
        <v>381</v>
      </c>
      <c r="C336" s="40" t="s">
        <v>725</v>
      </c>
      <c r="D336" s="40" t="s">
        <v>17</v>
      </c>
      <c r="E336" s="40" t="s">
        <v>728</v>
      </c>
      <c r="F336" s="40">
        <v>100</v>
      </c>
      <c r="G336" s="40" t="s">
        <v>726</v>
      </c>
      <c r="H336" s="40" t="s">
        <v>730</v>
      </c>
      <c r="I336" s="110">
        <v>41947</v>
      </c>
      <c r="J336" s="40">
        <v>406345</v>
      </c>
      <c r="K336" s="40" t="s">
        <v>21</v>
      </c>
      <c r="L336" s="94" t="s">
        <v>22</v>
      </c>
      <c r="M336" s="48"/>
    </row>
    <row r="337" customFormat="1" ht="27" spans="1:13">
      <c r="A337" s="40">
        <v>334</v>
      </c>
      <c r="B337" s="40" t="s">
        <v>381</v>
      </c>
      <c r="C337" s="40" t="s">
        <v>725</v>
      </c>
      <c r="D337" s="40" t="s">
        <v>17</v>
      </c>
      <c r="E337" s="40" t="s">
        <v>731</v>
      </c>
      <c r="F337" s="40">
        <v>90</v>
      </c>
      <c r="G337" s="40" t="s">
        <v>732</v>
      </c>
      <c r="H337" s="40" t="s">
        <v>733</v>
      </c>
      <c r="I337" s="110">
        <v>43227</v>
      </c>
      <c r="J337" s="40" t="s">
        <v>734</v>
      </c>
      <c r="K337" s="40" t="s">
        <v>21</v>
      </c>
      <c r="L337" s="94" t="s">
        <v>22</v>
      </c>
      <c r="M337" s="48"/>
    </row>
    <row r="338" customFormat="1" ht="27" spans="1:13">
      <c r="A338" s="40">
        <v>335</v>
      </c>
      <c r="B338" s="40" t="s">
        <v>381</v>
      </c>
      <c r="C338" s="40" t="s">
        <v>725</v>
      </c>
      <c r="D338" s="40" t="s">
        <v>17</v>
      </c>
      <c r="E338" s="40" t="s">
        <v>731</v>
      </c>
      <c r="F338" s="40">
        <v>90</v>
      </c>
      <c r="G338" s="40" t="s">
        <v>732</v>
      </c>
      <c r="H338" s="40" t="s">
        <v>735</v>
      </c>
      <c r="I338" s="110">
        <v>43227</v>
      </c>
      <c r="J338" s="40" t="s">
        <v>736</v>
      </c>
      <c r="K338" s="40" t="s">
        <v>21</v>
      </c>
      <c r="L338" s="94" t="s">
        <v>22</v>
      </c>
      <c r="M338" s="48"/>
    </row>
    <row r="339" customFormat="1" ht="27" spans="1:13">
      <c r="A339" s="40">
        <v>336</v>
      </c>
      <c r="B339" s="40" t="s">
        <v>381</v>
      </c>
      <c r="C339" s="40" t="s">
        <v>725</v>
      </c>
      <c r="D339" s="43" t="s">
        <v>66</v>
      </c>
      <c r="E339" s="40" t="s">
        <v>67</v>
      </c>
      <c r="F339" s="40">
        <v>89</v>
      </c>
      <c r="G339" s="40" t="s">
        <v>726</v>
      </c>
      <c r="H339" s="40" t="s">
        <v>737</v>
      </c>
      <c r="I339" s="110">
        <v>41786</v>
      </c>
      <c r="J339" s="40" t="s">
        <v>738</v>
      </c>
      <c r="K339" s="42" t="s">
        <v>26</v>
      </c>
      <c r="L339" s="94" t="s">
        <v>86</v>
      </c>
      <c r="M339" s="105" t="s">
        <v>155</v>
      </c>
    </row>
    <row r="340" customFormat="1" ht="27" spans="1:13">
      <c r="A340" s="40">
        <v>337</v>
      </c>
      <c r="B340" s="40" t="s">
        <v>381</v>
      </c>
      <c r="C340" s="40" t="s">
        <v>725</v>
      </c>
      <c r="D340" s="43" t="s">
        <v>42</v>
      </c>
      <c r="E340" s="40" t="s">
        <v>739</v>
      </c>
      <c r="F340" s="40">
        <v>109</v>
      </c>
      <c r="G340" s="40" t="s">
        <v>726</v>
      </c>
      <c r="H340" s="40" t="s">
        <v>740</v>
      </c>
      <c r="I340" s="110">
        <v>44704</v>
      </c>
      <c r="J340" s="40" t="s">
        <v>741</v>
      </c>
      <c r="K340" s="40" t="s">
        <v>21</v>
      </c>
      <c r="L340" s="94" t="s">
        <v>22</v>
      </c>
      <c r="M340" s="48"/>
    </row>
    <row r="341" customFormat="1" ht="27" spans="1:13">
      <c r="A341" s="40">
        <v>338</v>
      </c>
      <c r="B341" s="40" t="s">
        <v>381</v>
      </c>
      <c r="C341" s="40" t="s">
        <v>725</v>
      </c>
      <c r="D341" s="43" t="s">
        <v>42</v>
      </c>
      <c r="E341" s="40" t="s">
        <v>739</v>
      </c>
      <c r="F341" s="40">
        <v>109</v>
      </c>
      <c r="G341" s="40" t="s">
        <v>726</v>
      </c>
      <c r="H341" s="40" t="s">
        <v>742</v>
      </c>
      <c r="I341" s="110">
        <v>44704</v>
      </c>
      <c r="J341" s="40" t="s">
        <v>743</v>
      </c>
      <c r="K341" s="40" t="s">
        <v>21</v>
      </c>
      <c r="L341" s="94" t="s">
        <v>22</v>
      </c>
      <c r="M341" s="48"/>
    </row>
    <row r="342" customFormat="1" ht="27" spans="1:13">
      <c r="A342" s="40">
        <v>339</v>
      </c>
      <c r="B342" s="40" t="s">
        <v>381</v>
      </c>
      <c r="C342" s="40" t="s">
        <v>725</v>
      </c>
      <c r="D342" s="40" t="s">
        <v>76</v>
      </c>
      <c r="E342" s="40" t="s">
        <v>744</v>
      </c>
      <c r="F342" s="42">
        <v>22</v>
      </c>
      <c r="G342" s="40" t="s">
        <v>726</v>
      </c>
      <c r="H342" s="40" t="s">
        <v>745</v>
      </c>
      <c r="I342" s="110">
        <v>44848</v>
      </c>
      <c r="J342" s="40" t="s">
        <v>746</v>
      </c>
      <c r="K342" s="42" t="s">
        <v>26</v>
      </c>
      <c r="L342" s="94" t="s">
        <v>22</v>
      </c>
      <c r="M342" s="48"/>
    </row>
    <row r="343" customFormat="1" ht="27" spans="1:13">
      <c r="A343" s="40">
        <v>340</v>
      </c>
      <c r="B343" s="40" t="s">
        <v>381</v>
      </c>
      <c r="C343" s="40" t="s">
        <v>725</v>
      </c>
      <c r="D343" s="40" t="s">
        <v>76</v>
      </c>
      <c r="E343" s="40" t="s">
        <v>744</v>
      </c>
      <c r="F343" s="42">
        <v>22</v>
      </c>
      <c r="G343" s="40" t="s">
        <v>726</v>
      </c>
      <c r="H343" s="40" t="s">
        <v>747</v>
      </c>
      <c r="I343" s="110">
        <v>44848</v>
      </c>
      <c r="J343" s="40" t="s">
        <v>748</v>
      </c>
      <c r="K343" s="42" t="s">
        <v>26</v>
      </c>
      <c r="L343" s="94" t="s">
        <v>22</v>
      </c>
      <c r="M343" s="48"/>
    </row>
    <row r="344" customFormat="1" ht="27" spans="1:13">
      <c r="A344" s="40">
        <v>341</v>
      </c>
      <c r="B344" s="40" t="s">
        <v>381</v>
      </c>
      <c r="C344" s="40" t="s">
        <v>725</v>
      </c>
      <c r="D344" s="40" t="s">
        <v>76</v>
      </c>
      <c r="E344" s="40" t="s">
        <v>744</v>
      </c>
      <c r="F344" s="42">
        <v>22</v>
      </c>
      <c r="G344" s="40" t="s">
        <v>726</v>
      </c>
      <c r="H344" s="40" t="s">
        <v>749</v>
      </c>
      <c r="I344" s="110">
        <v>44848</v>
      </c>
      <c r="J344" s="40" t="s">
        <v>750</v>
      </c>
      <c r="K344" s="42" t="s">
        <v>26</v>
      </c>
      <c r="L344" s="94" t="s">
        <v>22</v>
      </c>
      <c r="M344" s="48"/>
    </row>
    <row r="345" customFormat="1" ht="27" spans="1:13">
      <c r="A345" s="40">
        <v>342</v>
      </c>
      <c r="B345" s="40" t="s">
        <v>381</v>
      </c>
      <c r="C345" s="40" t="s">
        <v>751</v>
      </c>
      <c r="D345" s="40" t="s">
        <v>17</v>
      </c>
      <c r="E345" s="40" t="s">
        <v>390</v>
      </c>
      <c r="F345" s="40">
        <v>95</v>
      </c>
      <c r="G345" s="26" t="s">
        <v>752</v>
      </c>
      <c r="H345" s="40" t="s">
        <v>753</v>
      </c>
      <c r="I345" s="103">
        <v>43770</v>
      </c>
      <c r="J345" s="40" t="s">
        <v>754</v>
      </c>
      <c r="K345" s="40" t="s">
        <v>21</v>
      </c>
      <c r="L345" s="94" t="s">
        <v>22</v>
      </c>
      <c r="M345" s="48"/>
    </row>
    <row r="346" customFormat="1" ht="27" spans="1:13">
      <c r="A346" s="40">
        <v>343</v>
      </c>
      <c r="B346" s="40" t="s">
        <v>381</v>
      </c>
      <c r="C346" s="40" t="s">
        <v>751</v>
      </c>
      <c r="D346" s="40" t="s">
        <v>17</v>
      </c>
      <c r="E346" s="40" t="s">
        <v>390</v>
      </c>
      <c r="F346" s="40">
        <v>95</v>
      </c>
      <c r="G346" s="26" t="s">
        <v>752</v>
      </c>
      <c r="H346" s="40" t="s">
        <v>755</v>
      </c>
      <c r="I346" s="103">
        <v>43770</v>
      </c>
      <c r="J346" s="40" t="s">
        <v>756</v>
      </c>
      <c r="K346" s="40" t="s">
        <v>21</v>
      </c>
      <c r="L346" s="94" t="s">
        <v>22</v>
      </c>
      <c r="M346" s="48"/>
    </row>
    <row r="347" customFormat="1" ht="27" spans="1:13">
      <c r="A347" s="40">
        <v>344</v>
      </c>
      <c r="B347" s="40" t="s">
        <v>381</v>
      </c>
      <c r="C347" s="40" t="s">
        <v>751</v>
      </c>
      <c r="D347" s="40" t="s">
        <v>17</v>
      </c>
      <c r="E347" s="40" t="s">
        <v>383</v>
      </c>
      <c r="F347" s="40">
        <v>80</v>
      </c>
      <c r="G347" s="26" t="s">
        <v>752</v>
      </c>
      <c r="H347" s="40" t="s">
        <v>757</v>
      </c>
      <c r="I347" s="103">
        <v>41913</v>
      </c>
      <c r="J347" s="40">
        <v>405749</v>
      </c>
      <c r="K347" s="40" t="s">
        <v>21</v>
      </c>
      <c r="L347" s="94" t="s">
        <v>22</v>
      </c>
      <c r="M347" s="48"/>
    </row>
    <row r="348" customFormat="1" ht="27" spans="1:13">
      <c r="A348" s="40">
        <v>345</v>
      </c>
      <c r="B348" s="40" t="s">
        <v>381</v>
      </c>
      <c r="C348" s="40" t="s">
        <v>751</v>
      </c>
      <c r="D348" s="43" t="s">
        <v>42</v>
      </c>
      <c r="E348" s="40" t="s">
        <v>411</v>
      </c>
      <c r="F348" s="40">
        <v>98</v>
      </c>
      <c r="G348" s="26" t="s">
        <v>752</v>
      </c>
      <c r="H348" s="40" t="s">
        <v>758</v>
      </c>
      <c r="I348" s="103">
        <v>42887</v>
      </c>
      <c r="J348" s="40" t="s">
        <v>759</v>
      </c>
      <c r="K348" s="40" t="s">
        <v>21</v>
      </c>
      <c r="L348" s="94" t="s">
        <v>22</v>
      </c>
      <c r="M348" s="48"/>
    </row>
    <row r="349" customFormat="1" ht="27" spans="1:13">
      <c r="A349" s="40">
        <v>346</v>
      </c>
      <c r="B349" s="40" t="s">
        <v>381</v>
      </c>
      <c r="C349" s="40" t="s">
        <v>751</v>
      </c>
      <c r="D349" s="40" t="s">
        <v>76</v>
      </c>
      <c r="E349" s="40" t="s">
        <v>419</v>
      </c>
      <c r="F349" s="40">
        <v>22</v>
      </c>
      <c r="G349" s="26" t="s">
        <v>752</v>
      </c>
      <c r="H349" s="40">
        <v>261</v>
      </c>
      <c r="I349" s="103">
        <v>43221</v>
      </c>
      <c r="J349" s="40">
        <v>510899</v>
      </c>
      <c r="K349" s="40" t="s">
        <v>26</v>
      </c>
      <c r="L349" s="94" t="s">
        <v>22</v>
      </c>
      <c r="M349" s="48"/>
    </row>
    <row r="350" customFormat="1" ht="27" spans="1:13">
      <c r="A350" s="40">
        <v>347</v>
      </c>
      <c r="B350" s="40" t="s">
        <v>381</v>
      </c>
      <c r="C350" s="40" t="s">
        <v>751</v>
      </c>
      <c r="D350" s="40" t="s">
        <v>76</v>
      </c>
      <c r="E350" s="40" t="s">
        <v>419</v>
      </c>
      <c r="F350" s="40">
        <v>22</v>
      </c>
      <c r="G350" s="26" t="s">
        <v>752</v>
      </c>
      <c r="H350" s="40">
        <v>328</v>
      </c>
      <c r="I350" s="103">
        <v>40330</v>
      </c>
      <c r="J350" s="40">
        <v>510867</v>
      </c>
      <c r="K350" s="40" t="s">
        <v>26</v>
      </c>
      <c r="L350" s="94" t="s">
        <v>22</v>
      </c>
      <c r="M350" s="48"/>
    </row>
    <row r="351" customFormat="1" ht="27" spans="1:13">
      <c r="A351" s="40">
        <v>348</v>
      </c>
      <c r="B351" s="40" t="s">
        <v>381</v>
      </c>
      <c r="C351" s="40" t="s">
        <v>760</v>
      </c>
      <c r="D351" s="43" t="s">
        <v>17</v>
      </c>
      <c r="E351" s="42" t="s">
        <v>383</v>
      </c>
      <c r="F351" s="43">
        <v>80</v>
      </c>
      <c r="G351" s="42" t="s">
        <v>761</v>
      </c>
      <c r="H351" s="108" t="s">
        <v>762</v>
      </c>
      <c r="I351" s="96">
        <v>41640</v>
      </c>
      <c r="J351" s="43">
        <v>405718</v>
      </c>
      <c r="K351" s="43" t="s">
        <v>21</v>
      </c>
      <c r="L351" s="105" t="s">
        <v>86</v>
      </c>
      <c r="M351" s="105" t="s">
        <v>155</v>
      </c>
    </row>
    <row r="352" customFormat="1" ht="27" spans="1:13">
      <c r="A352" s="40">
        <v>349</v>
      </c>
      <c r="B352" s="40" t="s">
        <v>381</v>
      </c>
      <c r="C352" s="40" t="s">
        <v>760</v>
      </c>
      <c r="D352" s="43" t="s">
        <v>17</v>
      </c>
      <c r="E352" s="42" t="s">
        <v>383</v>
      </c>
      <c r="F352" s="43">
        <v>80</v>
      </c>
      <c r="G352" s="42" t="s">
        <v>761</v>
      </c>
      <c r="H352" s="108" t="s">
        <v>763</v>
      </c>
      <c r="I352" s="96">
        <v>41640</v>
      </c>
      <c r="J352" s="43">
        <v>405729</v>
      </c>
      <c r="K352" s="43" t="s">
        <v>21</v>
      </c>
      <c r="L352" s="94" t="s">
        <v>22</v>
      </c>
      <c r="M352" s="48"/>
    </row>
    <row r="353" customFormat="1" ht="40.5" spans="1:13">
      <c r="A353" s="40">
        <v>350</v>
      </c>
      <c r="B353" s="40" t="s">
        <v>381</v>
      </c>
      <c r="C353" s="40" t="s">
        <v>760</v>
      </c>
      <c r="D353" s="43" t="s">
        <v>17</v>
      </c>
      <c r="E353" s="43" t="s">
        <v>439</v>
      </c>
      <c r="F353" s="43">
        <v>95</v>
      </c>
      <c r="G353" s="42" t="s">
        <v>761</v>
      </c>
      <c r="H353" s="55" t="s">
        <v>764</v>
      </c>
      <c r="I353" s="96">
        <v>44136</v>
      </c>
      <c r="J353" s="43" t="s">
        <v>765</v>
      </c>
      <c r="K353" s="43" t="s">
        <v>21</v>
      </c>
      <c r="L353" s="94" t="s">
        <v>22</v>
      </c>
      <c r="M353" s="48"/>
    </row>
    <row r="354" customFormat="1" ht="40.5" spans="1:13">
      <c r="A354" s="40">
        <v>351</v>
      </c>
      <c r="B354" s="40" t="s">
        <v>381</v>
      </c>
      <c r="C354" s="40" t="s">
        <v>760</v>
      </c>
      <c r="D354" s="43" t="s">
        <v>17</v>
      </c>
      <c r="E354" s="43" t="s">
        <v>439</v>
      </c>
      <c r="F354" s="43">
        <v>95</v>
      </c>
      <c r="G354" s="42" t="s">
        <v>761</v>
      </c>
      <c r="H354" s="55" t="s">
        <v>766</v>
      </c>
      <c r="I354" s="96">
        <v>44136</v>
      </c>
      <c r="J354" s="43" t="s">
        <v>767</v>
      </c>
      <c r="K354" s="43" t="s">
        <v>21</v>
      </c>
      <c r="L354" s="94" t="s">
        <v>22</v>
      </c>
      <c r="M354" s="48"/>
    </row>
    <row r="355" customFormat="1" ht="27" spans="1:13">
      <c r="A355" s="40">
        <v>352</v>
      </c>
      <c r="B355" s="40" t="s">
        <v>381</v>
      </c>
      <c r="C355" s="40" t="s">
        <v>760</v>
      </c>
      <c r="D355" s="43" t="s">
        <v>76</v>
      </c>
      <c r="E355" s="43" t="s">
        <v>537</v>
      </c>
      <c r="F355" s="43">
        <v>22</v>
      </c>
      <c r="G355" s="42" t="s">
        <v>761</v>
      </c>
      <c r="H355" s="55" t="s">
        <v>768</v>
      </c>
      <c r="I355" s="96">
        <v>42887</v>
      </c>
      <c r="J355" s="43" t="s">
        <v>769</v>
      </c>
      <c r="K355" s="43" t="s">
        <v>21</v>
      </c>
      <c r="L355" s="94" t="s">
        <v>22</v>
      </c>
      <c r="M355" s="48"/>
    </row>
    <row r="356" customFormat="1" ht="27" spans="1:13">
      <c r="A356" s="40">
        <v>353</v>
      </c>
      <c r="B356" s="40" t="s">
        <v>381</v>
      </c>
      <c r="C356" s="40" t="s">
        <v>760</v>
      </c>
      <c r="D356" s="43" t="s">
        <v>76</v>
      </c>
      <c r="E356" s="43" t="s">
        <v>537</v>
      </c>
      <c r="F356" s="43">
        <v>22</v>
      </c>
      <c r="G356" s="42" t="s">
        <v>761</v>
      </c>
      <c r="H356" s="55" t="s">
        <v>770</v>
      </c>
      <c r="I356" s="96">
        <v>43221</v>
      </c>
      <c r="J356" s="43" t="s">
        <v>771</v>
      </c>
      <c r="K356" s="43" t="s">
        <v>21</v>
      </c>
      <c r="L356" s="94" t="s">
        <v>22</v>
      </c>
      <c r="M356" s="48"/>
    </row>
    <row r="357" customFormat="1" ht="27" spans="1:13">
      <c r="A357" s="40">
        <v>354</v>
      </c>
      <c r="B357" s="40" t="s">
        <v>381</v>
      </c>
      <c r="C357" s="40" t="s">
        <v>772</v>
      </c>
      <c r="D357" s="31" t="s">
        <v>17</v>
      </c>
      <c r="E357" s="31" t="s">
        <v>390</v>
      </c>
      <c r="F357" s="41">
        <v>95</v>
      </c>
      <c r="G357" s="42" t="s">
        <v>773</v>
      </c>
      <c r="H357" s="31" t="s">
        <v>774</v>
      </c>
      <c r="I357" s="95">
        <v>43800</v>
      </c>
      <c r="J357" s="31" t="s">
        <v>775</v>
      </c>
      <c r="K357" s="40" t="s">
        <v>21</v>
      </c>
      <c r="L357" s="94" t="s">
        <v>22</v>
      </c>
      <c r="M357" s="48"/>
    </row>
    <row r="358" customFormat="1" ht="27" spans="1:13">
      <c r="A358" s="40">
        <v>355</v>
      </c>
      <c r="B358" s="40" t="s">
        <v>381</v>
      </c>
      <c r="C358" s="40" t="s">
        <v>772</v>
      </c>
      <c r="D358" s="31" t="s">
        <v>17</v>
      </c>
      <c r="E358" s="31" t="s">
        <v>390</v>
      </c>
      <c r="F358" s="41">
        <v>95</v>
      </c>
      <c r="G358" s="42" t="s">
        <v>773</v>
      </c>
      <c r="H358" s="31" t="s">
        <v>776</v>
      </c>
      <c r="I358" s="95">
        <v>44197</v>
      </c>
      <c r="J358" s="31" t="s">
        <v>777</v>
      </c>
      <c r="K358" s="40" t="s">
        <v>21</v>
      </c>
      <c r="L358" s="94" t="s">
        <v>22</v>
      </c>
      <c r="M358" s="48"/>
    </row>
    <row r="359" customFormat="1" ht="27" spans="1:13">
      <c r="A359" s="40">
        <v>356</v>
      </c>
      <c r="B359" s="40" t="s">
        <v>381</v>
      </c>
      <c r="C359" s="40" t="s">
        <v>772</v>
      </c>
      <c r="D359" s="31" t="s">
        <v>17</v>
      </c>
      <c r="E359" s="31" t="s">
        <v>490</v>
      </c>
      <c r="F359" s="41">
        <v>95</v>
      </c>
      <c r="G359" s="42" t="s">
        <v>773</v>
      </c>
      <c r="H359" s="31" t="s">
        <v>778</v>
      </c>
      <c r="I359" s="95">
        <v>44348</v>
      </c>
      <c r="J359" s="31" t="s">
        <v>779</v>
      </c>
      <c r="K359" s="40" t="s">
        <v>21</v>
      </c>
      <c r="L359" s="94" t="s">
        <v>22</v>
      </c>
      <c r="M359" s="48"/>
    </row>
    <row r="360" customFormat="1" ht="27" spans="1:13">
      <c r="A360" s="40">
        <v>357</v>
      </c>
      <c r="B360" s="40" t="s">
        <v>381</v>
      </c>
      <c r="C360" s="40" t="s">
        <v>772</v>
      </c>
      <c r="D360" s="31" t="s">
        <v>42</v>
      </c>
      <c r="E360" s="31" t="s">
        <v>780</v>
      </c>
      <c r="F360" s="41">
        <v>98</v>
      </c>
      <c r="G360" s="42" t="s">
        <v>773</v>
      </c>
      <c r="H360" s="31" t="s">
        <v>781</v>
      </c>
      <c r="I360" s="95">
        <v>44682</v>
      </c>
      <c r="J360" s="31" t="s">
        <v>782</v>
      </c>
      <c r="K360" s="40" t="s">
        <v>21</v>
      </c>
      <c r="L360" s="94" t="s">
        <v>22</v>
      </c>
      <c r="M360" s="48"/>
    </row>
    <row r="361" customFormat="1" ht="27" spans="1:13">
      <c r="A361" s="40">
        <v>358</v>
      </c>
      <c r="B361" s="40" t="s">
        <v>381</v>
      </c>
      <c r="C361" s="40" t="s">
        <v>772</v>
      </c>
      <c r="D361" s="31" t="s">
        <v>66</v>
      </c>
      <c r="E361" s="31" t="s">
        <v>505</v>
      </c>
      <c r="F361" s="41">
        <v>98</v>
      </c>
      <c r="G361" s="42" t="s">
        <v>773</v>
      </c>
      <c r="H361" s="31" t="s">
        <v>783</v>
      </c>
      <c r="I361" s="95">
        <v>41456</v>
      </c>
      <c r="J361" s="31" t="s">
        <v>784</v>
      </c>
      <c r="K361" s="42" t="s">
        <v>26</v>
      </c>
      <c r="L361" s="94" t="s">
        <v>22</v>
      </c>
      <c r="M361" s="48"/>
    </row>
    <row r="362" customFormat="1" ht="27" spans="1:13">
      <c r="A362" s="40">
        <v>359</v>
      </c>
      <c r="B362" s="40" t="s">
        <v>381</v>
      </c>
      <c r="C362" s="40" t="s">
        <v>772</v>
      </c>
      <c r="D362" s="31" t="s">
        <v>66</v>
      </c>
      <c r="E362" s="31" t="s">
        <v>505</v>
      </c>
      <c r="F362" s="41">
        <v>98</v>
      </c>
      <c r="G362" s="42" t="s">
        <v>773</v>
      </c>
      <c r="H362" s="31" t="s">
        <v>785</v>
      </c>
      <c r="I362" s="95">
        <v>43770</v>
      </c>
      <c r="J362" s="31" t="s">
        <v>786</v>
      </c>
      <c r="K362" s="42" t="s">
        <v>26</v>
      </c>
      <c r="L362" s="94" t="s">
        <v>22</v>
      </c>
      <c r="M362" s="48"/>
    </row>
    <row r="363" customFormat="1" ht="27" spans="1:13">
      <c r="A363" s="40">
        <v>360</v>
      </c>
      <c r="B363" s="40" t="s">
        <v>381</v>
      </c>
      <c r="C363" s="40" t="s">
        <v>772</v>
      </c>
      <c r="D363" s="31" t="s">
        <v>76</v>
      </c>
      <c r="E363" s="31" t="s">
        <v>525</v>
      </c>
      <c r="F363" s="41">
        <v>22</v>
      </c>
      <c r="G363" s="42" t="s">
        <v>773</v>
      </c>
      <c r="H363" s="31" t="s">
        <v>787</v>
      </c>
      <c r="I363" s="95">
        <v>42795</v>
      </c>
      <c r="J363" s="31" t="s">
        <v>788</v>
      </c>
      <c r="K363" s="42" t="s">
        <v>26</v>
      </c>
      <c r="L363" s="94" t="s">
        <v>22</v>
      </c>
      <c r="M363" s="48"/>
    </row>
    <row r="364" customFormat="1" ht="27" spans="1:13">
      <c r="A364" s="40">
        <v>361</v>
      </c>
      <c r="B364" s="40" t="s">
        <v>381</v>
      </c>
      <c r="C364" s="40" t="s">
        <v>772</v>
      </c>
      <c r="D364" s="31" t="s">
        <v>76</v>
      </c>
      <c r="E364" s="31" t="s">
        <v>525</v>
      </c>
      <c r="F364" s="41">
        <v>22</v>
      </c>
      <c r="G364" s="42" t="s">
        <v>773</v>
      </c>
      <c r="H364" s="31" t="s">
        <v>789</v>
      </c>
      <c r="I364" s="95">
        <v>43252</v>
      </c>
      <c r="J364" s="31" t="s">
        <v>790</v>
      </c>
      <c r="K364" s="42" t="s">
        <v>26</v>
      </c>
      <c r="L364" s="94" t="s">
        <v>22</v>
      </c>
      <c r="M364" s="48"/>
    </row>
    <row r="365" s="64" customFormat="1" ht="27" spans="1:13">
      <c r="A365" s="40">
        <v>362</v>
      </c>
      <c r="B365" s="40" t="s">
        <v>381</v>
      </c>
      <c r="C365" s="40" t="s">
        <v>772</v>
      </c>
      <c r="D365" s="21" t="s">
        <v>76</v>
      </c>
      <c r="E365" s="21" t="s">
        <v>525</v>
      </c>
      <c r="F365" s="21">
        <v>22</v>
      </c>
      <c r="G365" s="40" t="s">
        <v>773</v>
      </c>
      <c r="H365" s="21" t="s">
        <v>791</v>
      </c>
      <c r="I365" s="95">
        <v>44317</v>
      </c>
      <c r="J365" s="31" t="s">
        <v>792</v>
      </c>
      <c r="K365" s="42" t="s">
        <v>26</v>
      </c>
      <c r="L365" s="111" t="s">
        <v>86</v>
      </c>
      <c r="M365" s="111" t="s">
        <v>514</v>
      </c>
    </row>
    <row r="366" customFormat="1" ht="27" spans="1:13">
      <c r="A366" s="40">
        <v>363</v>
      </c>
      <c r="B366" s="40" t="s">
        <v>381</v>
      </c>
      <c r="C366" s="40" t="s">
        <v>772</v>
      </c>
      <c r="D366" s="31" t="s">
        <v>76</v>
      </c>
      <c r="E366" s="31" t="s">
        <v>525</v>
      </c>
      <c r="F366" s="41">
        <v>22</v>
      </c>
      <c r="G366" s="42" t="s">
        <v>773</v>
      </c>
      <c r="H366" s="31" t="s">
        <v>793</v>
      </c>
      <c r="I366" s="95">
        <v>44317</v>
      </c>
      <c r="J366" s="31" t="s">
        <v>794</v>
      </c>
      <c r="K366" s="42" t="s">
        <v>26</v>
      </c>
      <c r="L366" s="94" t="s">
        <v>22</v>
      </c>
      <c r="M366" s="48"/>
    </row>
    <row r="367" customFormat="1" ht="27" spans="1:13">
      <c r="A367" s="40">
        <v>364</v>
      </c>
      <c r="B367" s="21" t="s">
        <v>795</v>
      </c>
      <c r="C367" s="21" t="s">
        <v>796</v>
      </c>
      <c r="D367" s="21" t="s">
        <v>17</v>
      </c>
      <c r="E367" s="21" t="s">
        <v>390</v>
      </c>
      <c r="F367" s="21">
        <v>95</v>
      </c>
      <c r="G367" s="21" t="s">
        <v>797</v>
      </c>
      <c r="H367" s="21" t="s">
        <v>798</v>
      </c>
      <c r="I367" s="109">
        <v>43009</v>
      </c>
      <c r="J367" s="21" t="s">
        <v>799</v>
      </c>
      <c r="K367" s="21" t="s">
        <v>21</v>
      </c>
      <c r="L367" s="94" t="s">
        <v>22</v>
      </c>
      <c r="M367" s="48"/>
    </row>
    <row r="368" customFormat="1" ht="27" spans="1:13">
      <c r="A368" s="40">
        <v>365</v>
      </c>
      <c r="B368" s="21" t="s">
        <v>795</v>
      </c>
      <c r="C368" s="21" t="s">
        <v>796</v>
      </c>
      <c r="D368" s="21" t="s">
        <v>17</v>
      </c>
      <c r="E368" s="21" t="s">
        <v>800</v>
      </c>
      <c r="F368" s="21">
        <v>80</v>
      </c>
      <c r="G368" s="21" t="s">
        <v>801</v>
      </c>
      <c r="H368" s="21" t="s">
        <v>802</v>
      </c>
      <c r="I368" s="109">
        <v>42125</v>
      </c>
      <c r="J368" s="21">
        <v>31516880</v>
      </c>
      <c r="K368" s="21" t="s">
        <v>21</v>
      </c>
      <c r="L368" s="94" t="s">
        <v>22</v>
      </c>
      <c r="M368" s="48"/>
    </row>
    <row r="369" customFormat="1" ht="27" spans="1:13">
      <c r="A369" s="40">
        <v>366</v>
      </c>
      <c r="B369" s="21" t="s">
        <v>795</v>
      </c>
      <c r="C369" s="21" t="s">
        <v>796</v>
      </c>
      <c r="D369" s="21" t="s">
        <v>42</v>
      </c>
      <c r="E369" s="21" t="s">
        <v>803</v>
      </c>
      <c r="F369" s="21">
        <v>98</v>
      </c>
      <c r="G369" s="21" t="s">
        <v>797</v>
      </c>
      <c r="H369" s="21" t="s">
        <v>804</v>
      </c>
      <c r="I369" s="109">
        <v>43009</v>
      </c>
      <c r="J369" s="21" t="s">
        <v>805</v>
      </c>
      <c r="K369" s="21" t="s">
        <v>21</v>
      </c>
      <c r="L369" s="94" t="s">
        <v>22</v>
      </c>
      <c r="M369" s="48"/>
    </row>
    <row r="370" customFormat="1" ht="27" spans="1:13">
      <c r="A370" s="40">
        <v>367</v>
      </c>
      <c r="B370" s="21" t="s">
        <v>795</v>
      </c>
      <c r="C370" s="21" t="s">
        <v>796</v>
      </c>
      <c r="D370" s="21" t="s">
        <v>66</v>
      </c>
      <c r="E370" s="21" t="s">
        <v>505</v>
      </c>
      <c r="F370" s="21">
        <v>88</v>
      </c>
      <c r="G370" s="21" t="s">
        <v>797</v>
      </c>
      <c r="H370" s="21" t="s">
        <v>806</v>
      </c>
      <c r="I370" s="109">
        <v>44075</v>
      </c>
      <c r="J370" s="21" t="s">
        <v>807</v>
      </c>
      <c r="K370" s="21" t="s">
        <v>26</v>
      </c>
      <c r="L370" s="94" t="s">
        <v>22</v>
      </c>
      <c r="M370" s="48"/>
    </row>
    <row r="371" customFormat="1" ht="27" spans="1:13">
      <c r="A371" s="40">
        <v>368</v>
      </c>
      <c r="B371" s="21" t="s">
        <v>795</v>
      </c>
      <c r="C371" s="21" t="s">
        <v>796</v>
      </c>
      <c r="D371" s="21" t="s">
        <v>76</v>
      </c>
      <c r="E371" s="21" t="s">
        <v>123</v>
      </c>
      <c r="F371" s="21">
        <v>19.6</v>
      </c>
      <c r="G371" s="21" t="s">
        <v>797</v>
      </c>
      <c r="H371" s="21" t="s">
        <v>808</v>
      </c>
      <c r="I371" s="109">
        <v>44317</v>
      </c>
      <c r="J371" s="21" t="s">
        <v>809</v>
      </c>
      <c r="K371" s="21" t="s">
        <v>26</v>
      </c>
      <c r="L371" s="94" t="s">
        <v>22</v>
      </c>
      <c r="M371" s="48"/>
    </row>
    <row r="372" customFormat="1" ht="27" spans="1:13">
      <c r="A372" s="40">
        <v>369</v>
      </c>
      <c r="B372" s="21" t="s">
        <v>795</v>
      </c>
      <c r="C372" s="21" t="s">
        <v>796</v>
      </c>
      <c r="D372" s="21" t="s">
        <v>42</v>
      </c>
      <c r="E372" s="21" t="s">
        <v>810</v>
      </c>
      <c r="F372" s="21">
        <v>108</v>
      </c>
      <c r="G372" s="21" t="s">
        <v>797</v>
      </c>
      <c r="H372" s="21" t="s">
        <v>811</v>
      </c>
      <c r="I372" s="109">
        <v>44682</v>
      </c>
      <c r="J372" s="21" t="s">
        <v>812</v>
      </c>
      <c r="K372" s="21" t="s">
        <v>21</v>
      </c>
      <c r="L372" s="94" t="s">
        <v>22</v>
      </c>
      <c r="M372" s="48"/>
    </row>
    <row r="373" customFormat="1" ht="27" spans="1:13">
      <c r="A373" s="40">
        <v>370</v>
      </c>
      <c r="B373" s="21" t="s">
        <v>795</v>
      </c>
      <c r="C373" s="21" t="s">
        <v>796</v>
      </c>
      <c r="D373" s="21" t="s">
        <v>17</v>
      </c>
      <c r="E373" s="21" t="s">
        <v>813</v>
      </c>
      <c r="F373" s="21">
        <v>120</v>
      </c>
      <c r="G373" s="21" t="s">
        <v>797</v>
      </c>
      <c r="H373" s="21" t="s">
        <v>814</v>
      </c>
      <c r="I373" s="109">
        <v>44713</v>
      </c>
      <c r="J373" s="21" t="s">
        <v>815</v>
      </c>
      <c r="K373" s="21" t="s">
        <v>21</v>
      </c>
      <c r="L373" s="94" t="s">
        <v>22</v>
      </c>
      <c r="M373" s="48"/>
    </row>
    <row r="374" customFormat="1" ht="27" spans="1:13">
      <c r="A374" s="40">
        <v>371</v>
      </c>
      <c r="B374" s="21" t="s">
        <v>795</v>
      </c>
      <c r="C374" s="21" t="s">
        <v>796</v>
      </c>
      <c r="D374" s="21" t="s">
        <v>17</v>
      </c>
      <c r="E374" s="21" t="s">
        <v>390</v>
      </c>
      <c r="F374" s="21">
        <v>95</v>
      </c>
      <c r="G374" s="21" t="s">
        <v>797</v>
      </c>
      <c r="H374" s="21" t="s">
        <v>816</v>
      </c>
      <c r="I374" s="109">
        <v>44713</v>
      </c>
      <c r="J374" s="21" t="s">
        <v>817</v>
      </c>
      <c r="K374" s="21" t="s">
        <v>21</v>
      </c>
      <c r="L374" s="94" t="s">
        <v>22</v>
      </c>
      <c r="M374" s="48"/>
    </row>
    <row r="375" customFormat="1" ht="27" spans="1:13">
      <c r="A375" s="40">
        <v>372</v>
      </c>
      <c r="B375" s="21" t="s">
        <v>795</v>
      </c>
      <c r="C375" s="21" t="s">
        <v>796</v>
      </c>
      <c r="D375" s="21" t="s">
        <v>66</v>
      </c>
      <c r="E375" s="21" t="s">
        <v>818</v>
      </c>
      <c r="F375" s="21">
        <v>88</v>
      </c>
      <c r="G375" s="21" t="s">
        <v>797</v>
      </c>
      <c r="H375" s="21" t="s">
        <v>819</v>
      </c>
      <c r="I375" s="109">
        <v>44743</v>
      </c>
      <c r="J375" s="21" t="s">
        <v>820</v>
      </c>
      <c r="K375" s="21" t="s">
        <v>26</v>
      </c>
      <c r="L375" s="94" t="s">
        <v>22</v>
      </c>
      <c r="M375" s="48"/>
    </row>
    <row r="376" customFormat="1" ht="27" spans="1:13">
      <c r="A376" s="40">
        <v>373</v>
      </c>
      <c r="B376" s="21" t="s">
        <v>795</v>
      </c>
      <c r="C376" s="21" t="s">
        <v>821</v>
      </c>
      <c r="D376" s="21" t="s">
        <v>17</v>
      </c>
      <c r="E376" s="21" t="s">
        <v>800</v>
      </c>
      <c r="F376" s="21">
        <v>80</v>
      </c>
      <c r="G376" s="21" t="s">
        <v>822</v>
      </c>
      <c r="H376" s="21" t="s">
        <v>823</v>
      </c>
      <c r="I376" s="109">
        <v>42125</v>
      </c>
      <c r="J376" s="21">
        <v>31516881</v>
      </c>
      <c r="K376" s="21" t="s">
        <v>21</v>
      </c>
      <c r="L376" s="94" t="s">
        <v>22</v>
      </c>
      <c r="M376" s="48"/>
    </row>
    <row r="377" customFormat="1" ht="27" spans="1:13">
      <c r="A377" s="40">
        <v>374</v>
      </c>
      <c r="B377" s="21" t="s">
        <v>795</v>
      </c>
      <c r="C377" s="21" t="s">
        <v>821</v>
      </c>
      <c r="D377" s="21" t="s">
        <v>76</v>
      </c>
      <c r="E377" s="21" t="s">
        <v>525</v>
      </c>
      <c r="F377" s="21">
        <v>10.5</v>
      </c>
      <c r="G377" s="21" t="s">
        <v>822</v>
      </c>
      <c r="H377" s="21">
        <v>371</v>
      </c>
      <c r="I377" s="109">
        <v>39904</v>
      </c>
      <c r="J377" s="21">
        <v>509810</v>
      </c>
      <c r="K377" s="21" t="s">
        <v>26</v>
      </c>
      <c r="L377" s="94" t="s">
        <v>22</v>
      </c>
      <c r="M377" s="48"/>
    </row>
    <row r="378" customFormat="1" ht="27" spans="1:13">
      <c r="A378" s="40">
        <v>375</v>
      </c>
      <c r="B378" s="21" t="s">
        <v>795</v>
      </c>
      <c r="C378" s="21" t="s">
        <v>821</v>
      </c>
      <c r="D378" s="21" t="s">
        <v>76</v>
      </c>
      <c r="E378" s="21" t="s">
        <v>525</v>
      </c>
      <c r="F378" s="21">
        <v>10.5</v>
      </c>
      <c r="G378" s="21" t="s">
        <v>822</v>
      </c>
      <c r="H378" s="21">
        <v>361</v>
      </c>
      <c r="I378" s="109">
        <v>39904</v>
      </c>
      <c r="J378" s="21">
        <v>510678</v>
      </c>
      <c r="K378" s="21" t="s">
        <v>26</v>
      </c>
      <c r="L378" s="105" t="s">
        <v>86</v>
      </c>
      <c r="M378" s="105" t="s">
        <v>87</v>
      </c>
    </row>
    <row r="379" customFormat="1" ht="27" spans="1:13">
      <c r="A379" s="40">
        <v>376</v>
      </c>
      <c r="B379" s="21" t="s">
        <v>795</v>
      </c>
      <c r="C379" s="21" t="s">
        <v>821</v>
      </c>
      <c r="D379" s="21" t="s">
        <v>76</v>
      </c>
      <c r="E379" s="21" t="s">
        <v>525</v>
      </c>
      <c r="F379" s="21">
        <v>10.5</v>
      </c>
      <c r="G379" s="21" t="s">
        <v>822</v>
      </c>
      <c r="H379" s="21">
        <v>362</v>
      </c>
      <c r="I379" s="109">
        <v>39904</v>
      </c>
      <c r="J379" s="21">
        <v>510817</v>
      </c>
      <c r="K379" s="21" t="s">
        <v>26</v>
      </c>
      <c r="L379" s="94" t="s">
        <v>22</v>
      </c>
      <c r="M379" s="48"/>
    </row>
    <row r="380" customFormat="1" ht="27" spans="1:13">
      <c r="A380" s="40">
        <v>377</v>
      </c>
      <c r="B380" s="21" t="s">
        <v>795</v>
      </c>
      <c r="C380" s="21" t="s">
        <v>821</v>
      </c>
      <c r="D380" s="21" t="s">
        <v>76</v>
      </c>
      <c r="E380" s="21" t="s">
        <v>525</v>
      </c>
      <c r="F380" s="21">
        <v>10.5</v>
      </c>
      <c r="G380" s="21" t="s">
        <v>822</v>
      </c>
      <c r="H380" s="21">
        <v>394</v>
      </c>
      <c r="I380" s="109">
        <v>39904</v>
      </c>
      <c r="J380" s="21">
        <v>704720</v>
      </c>
      <c r="K380" s="21" t="s">
        <v>26</v>
      </c>
      <c r="L380" s="105" t="s">
        <v>86</v>
      </c>
      <c r="M380" s="105" t="s">
        <v>87</v>
      </c>
    </row>
    <row r="381" customFormat="1" ht="27" spans="1:13">
      <c r="A381" s="40">
        <v>378</v>
      </c>
      <c r="B381" s="21" t="s">
        <v>795</v>
      </c>
      <c r="C381" s="21" t="s">
        <v>821</v>
      </c>
      <c r="D381" s="21" t="s">
        <v>76</v>
      </c>
      <c r="E381" s="21" t="s">
        <v>525</v>
      </c>
      <c r="F381" s="21">
        <v>10.5</v>
      </c>
      <c r="G381" s="21" t="s">
        <v>822</v>
      </c>
      <c r="H381" s="21">
        <v>386</v>
      </c>
      <c r="I381" s="109">
        <v>39904</v>
      </c>
      <c r="J381" s="21">
        <v>511184</v>
      </c>
      <c r="K381" s="21" t="s">
        <v>26</v>
      </c>
      <c r="L381" s="94" t="s">
        <v>22</v>
      </c>
      <c r="M381" s="48"/>
    </row>
    <row r="382" customFormat="1" ht="27" spans="1:13">
      <c r="A382" s="40">
        <v>379</v>
      </c>
      <c r="B382" s="21" t="s">
        <v>795</v>
      </c>
      <c r="C382" s="21" t="s">
        <v>821</v>
      </c>
      <c r="D382" s="21" t="s">
        <v>76</v>
      </c>
      <c r="E382" s="21" t="s">
        <v>525</v>
      </c>
      <c r="F382" s="21">
        <v>10.5</v>
      </c>
      <c r="G382" s="21" t="s">
        <v>822</v>
      </c>
      <c r="H382" s="21">
        <v>385</v>
      </c>
      <c r="I382" s="109">
        <v>39904</v>
      </c>
      <c r="J382" s="21">
        <v>511081</v>
      </c>
      <c r="K382" s="21" t="s">
        <v>26</v>
      </c>
      <c r="L382" s="94" t="s">
        <v>22</v>
      </c>
      <c r="M382" s="48"/>
    </row>
    <row r="383" customFormat="1" ht="27" spans="1:13">
      <c r="A383" s="40">
        <v>380</v>
      </c>
      <c r="B383" s="21" t="s">
        <v>795</v>
      </c>
      <c r="C383" s="21" t="s">
        <v>821</v>
      </c>
      <c r="D383" s="21" t="s">
        <v>76</v>
      </c>
      <c r="E383" s="21" t="s">
        <v>525</v>
      </c>
      <c r="F383" s="21">
        <v>10.5</v>
      </c>
      <c r="G383" s="21" t="s">
        <v>822</v>
      </c>
      <c r="H383" s="21">
        <v>391</v>
      </c>
      <c r="I383" s="109">
        <v>39904</v>
      </c>
      <c r="J383" s="21">
        <v>511115</v>
      </c>
      <c r="K383" s="21" t="s">
        <v>26</v>
      </c>
      <c r="L383" s="94" t="s">
        <v>22</v>
      </c>
      <c r="M383" s="48"/>
    </row>
    <row r="384" customFormat="1" ht="27" spans="1:13">
      <c r="A384" s="40">
        <v>381</v>
      </c>
      <c r="B384" s="21" t="s">
        <v>795</v>
      </c>
      <c r="C384" s="21" t="s">
        <v>821</v>
      </c>
      <c r="D384" s="21" t="s">
        <v>76</v>
      </c>
      <c r="E384" s="21" t="s">
        <v>525</v>
      </c>
      <c r="F384" s="21">
        <v>10.5</v>
      </c>
      <c r="G384" s="21" t="s">
        <v>822</v>
      </c>
      <c r="H384" s="21">
        <v>370</v>
      </c>
      <c r="I384" s="109">
        <v>39904</v>
      </c>
      <c r="J384" s="21">
        <v>510027</v>
      </c>
      <c r="K384" s="21" t="s">
        <v>26</v>
      </c>
      <c r="L384" s="94" t="s">
        <v>22</v>
      </c>
      <c r="M384" s="48"/>
    </row>
    <row r="385" customFormat="1" ht="27" spans="1:13">
      <c r="A385" s="40">
        <v>382</v>
      </c>
      <c r="B385" s="21" t="s">
        <v>795</v>
      </c>
      <c r="C385" s="21" t="s">
        <v>821</v>
      </c>
      <c r="D385" s="21" t="s">
        <v>76</v>
      </c>
      <c r="E385" s="21" t="s">
        <v>525</v>
      </c>
      <c r="F385" s="21">
        <v>10.6</v>
      </c>
      <c r="G385" s="21" t="s">
        <v>822</v>
      </c>
      <c r="H385" s="21">
        <v>374</v>
      </c>
      <c r="I385" s="109">
        <v>39904</v>
      </c>
      <c r="J385" s="21">
        <v>701345</v>
      </c>
      <c r="K385" s="21" t="s">
        <v>26</v>
      </c>
      <c r="L385" s="105" t="s">
        <v>86</v>
      </c>
      <c r="M385" s="105" t="s">
        <v>87</v>
      </c>
    </row>
    <row r="386" customFormat="1" ht="27" spans="1:13">
      <c r="A386" s="40">
        <v>383</v>
      </c>
      <c r="B386" s="21" t="s">
        <v>795</v>
      </c>
      <c r="C386" s="21" t="s">
        <v>821</v>
      </c>
      <c r="D386" s="21" t="s">
        <v>76</v>
      </c>
      <c r="E386" s="21" t="s">
        <v>824</v>
      </c>
      <c r="F386" s="21">
        <v>11.5</v>
      </c>
      <c r="G386" s="21" t="s">
        <v>822</v>
      </c>
      <c r="H386" s="21">
        <v>377</v>
      </c>
      <c r="I386" s="109">
        <v>39904</v>
      </c>
      <c r="J386" s="21">
        <v>701295</v>
      </c>
      <c r="K386" s="21" t="s">
        <v>26</v>
      </c>
      <c r="L386" s="105" t="s">
        <v>86</v>
      </c>
      <c r="M386" s="105" t="s">
        <v>87</v>
      </c>
    </row>
    <row r="387" customFormat="1" ht="27" spans="1:13">
      <c r="A387" s="40">
        <v>384</v>
      </c>
      <c r="B387" s="21" t="s">
        <v>795</v>
      </c>
      <c r="C387" s="21" t="s">
        <v>821</v>
      </c>
      <c r="D387" s="21" t="s">
        <v>76</v>
      </c>
      <c r="E387" s="21" t="s">
        <v>824</v>
      </c>
      <c r="F387" s="21">
        <v>11.5</v>
      </c>
      <c r="G387" s="21" t="s">
        <v>822</v>
      </c>
      <c r="H387" s="21">
        <v>392</v>
      </c>
      <c r="I387" s="109">
        <v>39904</v>
      </c>
      <c r="J387" s="21">
        <v>704735</v>
      </c>
      <c r="K387" s="21" t="s">
        <v>26</v>
      </c>
      <c r="L387" s="105" t="s">
        <v>86</v>
      </c>
      <c r="M387" s="105" t="s">
        <v>87</v>
      </c>
    </row>
    <row r="388" customFormat="1" ht="27" spans="1:13">
      <c r="A388" s="40">
        <v>385</v>
      </c>
      <c r="B388" s="21" t="s">
        <v>795</v>
      </c>
      <c r="C388" s="21" t="s">
        <v>821</v>
      </c>
      <c r="D388" s="21" t="s">
        <v>76</v>
      </c>
      <c r="E388" s="21" t="s">
        <v>824</v>
      </c>
      <c r="F388" s="21">
        <v>11.5</v>
      </c>
      <c r="G388" s="21" t="s">
        <v>822</v>
      </c>
      <c r="H388" s="21" t="s">
        <v>825</v>
      </c>
      <c r="I388" s="109">
        <v>42491</v>
      </c>
      <c r="J388" s="21" t="s">
        <v>826</v>
      </c>
      <c r="K388" s="21" t="s">
        <v>26</v>
      </c>
      <c r="L388" s="48" t="s">
        <v>22</v>
      </c>
      <c r="M388" s="48"/>
    </row>
    <row r="389" customFormat="1" ht="27" spans="1:13">
      <c r="A389" s="40">
        <v>386</v>
      </c>
      <c r="B389" s="21" t="s">
        <v>795</v>
      </c>
      <c r="C389" s="21" t="s">
        <v>821</v>
      </c>
      <c r="D389" s="21" t="s">
        <v>76</v>
      </c>
      <c r="E389" s="21" t="s">
        <v>824</v>
      </c>
      <c r="F389" s="21">
        <v>11.5</v>
      </c>
      <c r="G389" s="21" t="s">
        <v>822</v>
      </c>
      <c r="H389" s="21" t="s">
        <v>827</v>
      </c>
      <c r="I389" s="109">
        <v>42491</v>
      </c>
      <c r="J389" s="21" t="s">
        <v>828</v>
      </c>
      <c r="K389" s="21" t="s">
        <v>26</v>
      </c>
      <c r="L389" s="105" t="s">
        <v>86</v>
      </c>
      <c r="M389" s="105" t="s">
        <v>87</v>
      </c>
    </row>
    <row r="390" customFormat="1" ht="27" spans="1:13">
      <c r="A390" s="40">
        <v>387</v>
      </c>
      <c r="B390" s="21" t="s">
        <v>795</v>
      </c>
      <c r="C390" s="21" t="s">
        <v>821</v>
      </c>
      <c r="D390" s="21" t="s">
        <v>76</v>
      </c>
      <c r="E390" s="21" t="s">
        <v>824</v>
      </c>
      <c r="F390" s="21">
        <v>11.5</v>
      </c>
      <c r="G390" s="21" t="s">
        <v>822</v>
      </c>
      <c r="H390" s="21" t="s">
        <v>829</v>
      </c>
      <c r="I390" s="109">
        <v>42491</v>
      </c>
      <c r="J390" s="21" t="s">
        <v>830</v>
      </c>
      <c r="K390" s="21" t="s">
        <v>26</v>
      </c>
      <c r="L390" s="48" t="s">
        <v>22</v>
      </c>
      <c r="M390" s="48"/>
    </row>
    <row r="391" customFormat="1" ht="27" spans="1:13">
      <c r="A391" s="40">
        <v>388</v>
      </c>
      <c r="B391" s="21" t="s">
        <v>795</v>
      </c>
      <c r="C391" s="21" t="s">
        <v>821</v>
      </c>
      <c r="D391" s="21" t="s">
        <v>76</v>
      </c>
      <c r="E391" s="21" t="s">
        <v>824</v>
      </c>
      <c r="F391" s="21">
        <v>11.5</v>
      </c>
      <c r="G391" s="21" t="s">
        <v>822</v>
      </c>
      <c r="H391" s="21" t="s">
        <v>831</v>
      </c>
      <c r="I391" s="109">
        <v>42491</v>
      </c>
      <c r="J391" s="21" t="s">
        <v>832</v>
      </c>
      <c r="K391" s="21" t="s">
        <v>26</v>
      </c>
      <c r="L391" s="48" t="s">
        <v>22</v>
      </c>
      <c r="M391" s="48"/>
    </row>
    <row r="392" customFormat="1" ht="27" spans="1:13">
      <c r="A392" s="40">
        <v>389</v>
      </c>
      <c r="B392" s="21" t="s">
        <v>795</v>
      </c>
      <c r="C392" s="21" t="s">
        <v>821</v>
      </c>
      <c r="D392" s="21" t="s">
        <v>76</v>
      </c>
      <c r="E392" s="21" t="s">
        <v>824</v>
      </c>
      <c r="F392" s="21">
        <v>11.5</v>
      </c>
      <c r="G392" s="21" t="s">
        <v>822</v>
      </c>
      <c r="H392" s="21" t="s">
        <v>833</v>
      </c>
      <c r="I392" s="109">
        <v>42491</v>
      </c>
      <c r="J392" s="21" t="s">
        <v>834</v>
      </c>
      <c r="K392" s="21" t="s">
        <v>26</v>
      </c>
      <c r="L392" s="48" t="s">
        <v>22</v>
      </c>
      <c r="M392" s="48"/>
    </row>
    <row r="393" customFormat="1" ht="27" spans="1:13">
      <c r="A393" s="40">
        <v>390</v>
      </c>
      <c r="B393" s="21" t="s">
        <v>795</v>
      </c>
      <c r="C393" s="21" t="s">
        <v>835</v>
      </c>
      <c r="D393" s="21" t="s">
        <v>17</v>
      </c>
      <c r="E393" s="21" t="s">
        <v>107</v>
      </c>
      <c r="F393" s="21">
        <v>80</v>
      </c>
      <c r="G393" s="21" t="s">
        <v>836</v>
      </c>
      <c r="H393" s="21" t="s">
        <v>837</v>
      </c>
      <c r="I393" s="109">
        <v>42491</v>
      </c>
      <c r="J393" s="21">
        <v>31516883</v>
      </c>
      <c r="K393" s="21" t="s">
        <v>21</v>
      </c>
      <c r="L393" s="48" t="s">
        <v>22</v>
      </c>
      <c r="M393" s="48"/>
    </row>
    <row r="394" customFormat="1" ht="27" spans="1:13">
      <c r="A394" s="40">
        <v>391</v>
      </c>
      <c r="B394" s="21" t="s">
        <v>795</v>
      </c>
      <c r="C394" s="21" t="s">
        <v>835</v>
      </c>
      <c r="D394" s="21" t="s">
        <v>42</v>
      </c>
      <c r="E394" s="21" t="s">
        <v>838</v>
      </c>
      <c r="F394" s="21">
        <v>100</v>
      </c>
      <c r="G394" s="21" t="s">
        <v>839</v>
      </c>
      <c r="H394" s="21" t="s">
        <v>840</v>
      </c>
      <c r="I394" s="109">
        <v>43586</v>
      </c>
      <c r="J394" s="21" t="s">
        <v>841</v>
      </c>
      <c r="K394" s="21" t="s">
        <v>21</v>
      </c>
      <c r="L394" s="48" t="s">
        <v>22</v>
      </c>
      <c r="M394" s="48"/>
    </row>
    <row r="395" customFormat="1" ht="27" spans="1:13">
      <c r="A395" s="40">
        <v>392</v>
      </c>
      <c r="B395" s="21" t="s">
        <v>795</v>
      </c>
      <c r="C395" s="21" t="s">
        <v>835</v>
      </c>
      <c r="D395" s="21" t="s">
        <v>42</v>
      </c>
      <c r="E395" s="21" t="s">
        <v>674</v>
      </c>
      <c r="F395" s="21">
        <v>98</v>
      </c>
      <c r="G395" s="21" t="s">
        <v>839</v>
      </c>
      <c r="H395" s="21" t="s">
        <v>842</v>
      </c>
      <c r="I395" s="109">
        <v>43040</v>
      </c>
      <c r="J395" s="21" t="s">
        <v>843</v>
      </c>
      <c r="K395" s="21" t="s">
        <v>21</v>
      </c>
      <c r="L395" s="48" t="s">
        <v>22</v>
      </c>
      <c r="M395" s="48"/>
    </row>
    <row r="396" customFormat="1" ht="27" spans="1:13">
      <c r="A396" s="40">
        <v>393</v>
      </c>
      <c r="B396" s="21" t="s">
        <v>795</v>
      </c>
      <c r="C396" s="21" t="s">
        <v>844</v>
      </c>
      <c r="D396" s="21" t="s">
        <v>17</v>
      </c>
      <c r="E396" s="21" t="s">
        <v>107</v>
      </c>
      <c r="F396" s="21">
        <v>80</v>
      </c>
      <c r="G396" s="21" t="s">
        <v>845</v>
      </c>
      <c r="H396" s="21" t="s">
        <v>846</v>
      </c>
      <c r="I396" s="109">
        <v>42125</v>
      </c>
      <c r="J396" s="21">
        <v>31516879</v>
      </c>
      <c r="K396" s="21" t="s">
        <v>21</v>
      </c>
      <c r="L396" s="48" t="s">
        <v>22</v>
      </c>
      <c r="M396" s="48"/>
    </row>
    <row r="397" customFormat="1" ht="27" spans="1:13">
      <c r="A397" s="40">
        <v>394</v>
      </c>
      <c r="B397" s="21" t="s">
        <v>795</v>
      </c>
      <c r="C397" s="21" t="s">
        <v>844</v>
      </c>
      <c r="D397" s="21" t="s">
        <v>42</v>
      </c>
      <c r="E397" s="21" t="s">
        <v>847</v>
      </c>
      <c r="F397" s="21">
        <v>98</v>
      </c>
      <c r="G397" s="21" t="s">
        <v>848</v>
      </c>
      <c r="H397" s="21" t="s">
        <v>849</v>
      </c>
      <c r="I397" s="109">
        <v>42736</v>
      </c>
      <c r="J397" s="21" t="s">
        <v>850</v>
      </c>
      <c r="K397" s="21" t="s">
        <v>21</v>
      </c>
      <c r="L397" s="48" t="s">
        <v>22</v>
      </c>
      <c r="M397" s="48"/>
    </row>
    <row r="398" customFormat="1" ht="27" spans="1:13">
      <c r="A398" s="40">
        <v>395</v>
      </c>
      <c r="B398" s="21" t="s">
        <v>795</v>
      </c>
      <c r="C398" s="21" t="s">
        <v>851</v>
      </c>
      <c r="D398" s="21" t="s">
        <v>66</v>
      </c>
      <c r="E398" s="21" t="s">
        <v>852</v>
      </c>
      <c r="F398" s="21">
        <v>88</v>
      </c>
      <c r="G398" s="21" t="s">
        <v>853</v>
      </c>
      <c r="H398" s="21" t="s">
        <v>854</v>
      </c>
      <c r="I398" s="109" t="s">
        <v>855</v>
      </c>
      <c r="J398" s="21" t="s">
        <v>856</v>
      </c>
      <c r="K398" s="21" t="s">
        <v>26</v>
      </c>
      <c r="L398" s="48" t="s">
        <v>22</v>
      </c>
      <c r="M398" s="48"/>
    </row>
    <row r="399" customFormat="1" ht="27" spans="1:13">
      <c r="A399" s="40">
        <v>396</v>
      </c>
      <c r="B399" s="21" t="s">
        <v>795</v>
      </c>
      <c r="C399" s="21" t="s">
        <v>851</v>
      </c>
      <c r="D399" s="21" t="s">
        <v>17</v>
      </c>
      <c r="E399" s="21" t="s">
        <v>107</v>
      </c>
      <c r="F399" s="21">
        <v>80</v>
      </c>
      <c r="G399" s="21" t="s">
        <v>857</v>
      </c>
      <c r="H399" s="21" t="s">
        <v>858</v>
      </c>
      <c r="I399" s="109">
        <v>42156</v>
      </c>
      <c r="J399" s="21" t="s">
        <v>859</v>
      </c>
      <c r="K399" s="21" t="s">
        <v>21</v>
      </c>
      <c r="L399" s="48" t="s">
        <v>22</v>
      </c>
      <c r="M399" s="48"/>
    </row>
    <row r="400" customFormat="1" ht="27" spans="1:13">
      <c r="A400" s="40">
        <v>397</v>
      </c>
      <c r="B400" s="21" t="s">
        <v>795</v>
      </c>
      <c r="C400" s="21" t="s">
        <v>851</v>
      </c>
      <c r="D400" s="21" t="s">
        <v>42</v>
      </c>
      <c r="E400" s="21" t="s">
        <v>860</v>
      </c>
      <c r="F400" s="21">
        <v>118</v>
      </c>
      <c r="G400" s="21" t="s">
        <v>853</v>
      </c>
      <c r="H400" s="21" t="s">
        <v>861</v>
      </c>
      <c r="I400" s="109">
        <v>44470</v>
      </c>
      <c r="J400" s="21" t="s">
        <v>862</v>
      </c>
      <c r="K400" s="21" t="s">
        <v>21</v>
      </c>
      <c r="L400" s="48" t="s">
        <v>22</v>
      </c>
      <c r="M400" s="48"/>
    </row>
    <row r="401" customFormat="1" ht="27" spans="1:13">
      <c r="A401" s="40">
        <v>398</v>
      </c>
      <c r="B401" s="21" t="s">
        <v>795</v>
      </c>
      <c r="C401" s="21" t="s">
        <v>851</v>
      </c>
      <c r="D401" s="21" t="s">
        <v>42</v>
      </c>
      <c r="E401" s="21" t="s">
        <v>863</v>
      </c>
      <c r="F401" s="21">
        <v>108</v>
      </c>
      <c r="G401" s="21" t="s">
        <v>853</v>
      </c>
      <c r="H401" s="21" t="s">
        <v>864</v>
      </c>
      <c r="I401" s="109">
        <v>44621</v>
      </c>
      <c r="J401" s="21" t="s">
        <v>865</v>
      </c>
      <c r="K401" s="21" t="s">
        <v>21</v>
      </c>
      <c r="L401" s="48" t="s">
        <v>22</v>
      </c>
      <c r="M401" s="48"/>
    </row>
    <row r="402" customFormat="1" ht="27" spans="1:13">
      <c r="A402" s="40">
        <v>399</v>
      </c>
      <c r="B402" s="21" t="s">
        <v>795</v>
      </c>
      <c r="C402" s="21" t="s">
        <v>851</v>
      </c>
      <c r="D402" s="21" t="s">
        <v>17</v>
      </c>
      <c r="E402" s="21" t="s">
        <v>866</v>
      </c>
      <c r="F402" s="21">
        <v>95</v>
      </c>
      <c r="G402" s="21" t="s">
        <v>853</v>
      </c>
      <c r="H402" s="21" t="s">
        <v>867</v>
      </c>
      <c r="I402" s="109">
        <v>44621</v>
      </c>
      <c r="J402" s="21" t="s">
        <v>868</v>
      </c>
      <c r="K402" s="21" t="s">
        <v>21</v>
      </c>
      <c r="L402" s="48" t="s">
        <v>22</v>
      </c>
      <c r="M402" s="48"/>
    </row>
    <row r="403" customFormat="1" ht="27" spans="1:13">
      <c r="A403" s="40">
        <v>400</v>
      </c>
      <c r="B403" s="21" t="s">
        <v>795</v>
      </c>
      <c r="C403" s="21" t="s">
        <v>869</v>
      </c>
      <c r="D403" s="21" t="s">
        <v>17</v>
      </c>
      <c r="E403" s="21" t="s">
        <v>368</v>
      </c>
      <c r="F403" s="21">
        <v>95</v>
      </c>
      <c r="G403" s="21" t="s">
        <v>870</v>
      </c>
      <c r="H403" s="21" t="s">
        <v>871</v>
      </c>
      <c r="I403" s="109">
        <v>44713</v>
      </c>
      <c r="J403" s="21" t="s">
        <v>872</v>
      </c>
      <c r="K403" s="21" t="s">
        <v>21</v>
      </c>
      <c r="L403" s="48" t="s">
        <v>22</v>
      </c>
      <c r="M403" s="48"/>
    </row>
    <row r="404" customFormat="1" ht="27" spans="1:13">
      <c r="A404" s="40">
        <v>401</v>
      </c>
      <c r="B404" s="21" t="s">
        <v>795</v>
      </c>
      <c r="C404" s="21" t="s">
        <v>869</v>
      </c>
      <c r="D404" s="21" t="s">
        <v>17</v>
      </c>
      <c r="E404" s="21" t="s">
        <v>368</v>
      </c>
      <c r="F404" s="21">
        <v>95</v>
      </c>
      <c r="G404" s="21" t="s">
        <v>870</v>
      </c>
      <c r="H404" s="21" t="s">
        <v>873</v>
      </c>
      <c r="I404" s="109">
        <v>44713</v>
      </c>
      <c r="J404" s="21" t="s">
        <v>874</v>
      </c>
      <c r="K404" s="21" t="s">
        <v>21</v>
      </c>
      <c r="L404" s="48" t="s">
        <v>22</v>
      </c>
      <c r="M404" s="48"/>
    </row>
    <row r="405" customFormat="1" ht="27" spans="1:13">
      <c r="A405" s="40">
        <v>402</v>
      </c>
      <c r="B405" s="21" t="s">
        <v>795</v>
      </c>
      <c r="C405" s="21" t="s">
        <v>869</v>
      </c>
      <c r="D405" s="21" t="s">
        <v>17</v>
      </c>
      <c r="E405" s="21" t="s">
        <v>107</v>
      </c>
      <c r="F405" s="21">
        <v>80</v>
      </c>
      <c r="G405" s="21" t="s">
        <v>875</v>
      </c>
      <c r="H405" s="21" t="s">
        <v>876</v>
      </c>
      <c r="I405" s="109">
        <v>42125</v>
      </c>
      <c r="J405" s="21">
        <v>31516882</v>
      </c>
      <c r="K405" s="21" t="s">
        <v>21</v>
      </c>
      <c r="L405" s="48" t="s">
        <v>22</v>
      </c>
      <c r="M405" s="48"/>
    </row>
    <row r="406" customFormat="1" ht="40.5" spans="1:13">
      <c r="A406" s="40">
        <v>403</v>
      </c>
      <c r="B406" s="21" t="s">
        <v>795</v>
      </c>
      <c r="C406" s="21" t="s">
        <v>877</v>
      </c>
      <c r="D406" s="21" t="s">
        <v>42</v>
      </c>
      <c r="E406" s="21" t="s">
        <v>43</v>
      </c>
      <c r="F406" s="21">
        <v>108</v>
      </c>
      <c r="G406" s="21" t="s">
        <v>878</v>
      </c>
      <c r="H406" s="21" t="s">
        <v>879</v>
      </c>
      <c r="I406" s="109">
        <v>42125</v>
      </c>
      <c r="J406" s="21" t="s">
        <v>880</v>
      </c>
      <c r="K406" s="21" t="s">
        <v>21</v>
      </c>
      <c r="L406" s="48" t="s">
        <v>22</v>
      </c>
      <c r="M406" s="48"/>
    </row>
    <row r="407" customFormat="1" ht="40.5" spans="1:13">
      <c r="A407" s="40">
        <v>404</v>
      </c>
      <c r="B407" s="21" t="s">
        <v>795</v>
      </c>
      <c r="C407" s="21" t="s">
        <v>877</v>
      </c>
      <c r="D407" s="21" t="s">
        <v>42</v>
      </c>
      <c r="E407" s="21" t="s">
        <v>43</v>
      </c>
      <c r="F407" s="21">
        <v>108</v>
      </c>
      <c r="G407" s="21" t="s">
        <v>878</v>
      </c>
      <c r="H407" s="21" t="s">
        <v>881</v>
      </c>
      <c r="I407" s="109">
        <v>44317</v>
      </c>
      <c r="J407" s="21" t="s">
        <v>882</v>
      </c>
      <c r="K407" s="21" t="s">
        <v>21</v>
      </c>
      <c r="L407" s="48" t="s">
        <v>22</v>
      </c>
      <c r="M407" s="48"/>
    </row>
    <row r="408" customFormat="1" ht="40.5" spans="1:13">
      <c r="A408" s="40">
        <v>405</v>
      </c>
      <c r="B408" s="21" t="s">
        <v>795</v>
      </c>
      <c r="C408" s="21" t="s">
        <v>877</v>
      </c>
      <c r="D408" s="21" t="s">
        <v>17</v>
      </c>
      <c r="E408" s="21" t="s">
        <v>883</v>
      </c>
      <c r="F408" s="21">
        <v>105</v>
      </c>
      <c r="G408" s="21" t="s">
        <v>878</v>
      </c>
      <c r="H408" s="21" t="s">
        <v>884</v>
      </c>
      <c r="I408" s="109">
        <v>44317</v>
      </c>
      <c r="J408" s="21" t="s">
        <v>885</v>
      </c>
      <c r="K408" s="21" t="s">
        <v>21</v>
      </c>
      <c r="L408" s="48" t="s">
        <v>22</v>
      </c>
      <c r="M408" s="48"/>
    </row>
    <row r="409" customFormat="1" ht="27" spans="1:13">
      <c r="A409" s="40">
        <v>406</v>
      </c>
      <c r="B409" s="21" t="s">
        <v>795</v>
      </c>
      <c r="C409" s="21" t="s">
        <v>877</v>
      </c>
      <c r="D409" s="21" t="s">
        <v>17</v>
      </c>
      <c r="E409" s="21" t="s">
        <v>800</v>
      </c>
      <c r="F409" s="21">
        <v>80</v>
      </c>
      <c r="G409" s="21" t="s">
        <v>886</v>
      </c>
      <c r="H409" s="21" t="s">
        <v>887</v>
      </c>
      <c r="I409" s="109">
        <v>42125</v>
      </c>
      <c r="J409" s="21">
        <v>31516884</v>
      </c>
      <c r="K409" s="21" t="s">
        <v>21</v>
      </c>
      <c r="L409" s="48" t="s">
        <v>22</v>
      </c>
      <c r="M409" s="48"/>
    </row>
    <row r="410" customFormat="1" ht="27" spans="1:14">
      <c r="A410" s="40">
        <v>407</v>
      </c>
      <c r="B410" s="40" t="s">
        <v>888</v>
      </c>
      <c r="C410" s="40" t="s">
        <v>889</v>
      </c>
      <c r="D410" s="31" t="s">
        <v>17</v>
      </c>
      <c r="E410" s="31" t="s">
        <v>890</v>
      </c>
      <c r="F410" s="31">
        <v>70</v>
      </c>
      <c r="G410" s="31" t="s">
        <v>891</v>
      </c>
      <c r="H410" s="31" t="s">
        <v>892</v>
      </c>
      <c r="I410" s="95">
        <v>41806</v>
      </c>
      <c r="J410" s="31">
        <v>7003812</v>
      </c>
      <c r="K410" s="41" t="s">
        <v>26</v>
      </c>
      <c r="L410" s="114" t="s">
        <v>22</v>
      </c>
      <c r="M410" s="48"/>
      <c r="N410" s="67"/>
    </row>
    <row r="411" customFormat="1" ht="27" spans="1:14">
      <c r="A411" s="40">
        <v>408</v>
      </c>
      <c r="B411" s="40" t="s">
        <v>888</v>
      </c>
      <c r="C411" s="40" t="s">
        <v>889</v>
      </c>
      <c r="D411" s="31" t="s">
        <v>17</v>
      </c>
      <c r="E411" s="31" t="s">
        <v>890</v>
      </c>
      <c r="F411" s="31">
        <v>70</v>
      </c>
      <c r="G411" s="31" t="s">
        <v>891</v>
      </c>
      <c r="H411" s="31" t="s">
        <v>893</v>
      </c>
      <c r="I411" s="95">
        <v>43256</v>
      </c>
      <c r="J411" s="31" t="s">
        <v>894</v>
      </c>
      <c r="K411" s="41" t="s">
        <v>26</v>
      </c>
      <c r="L411" s="114" t="s">
        <v>22</v>
      </c>
      <c r="M411" s="48"/>
      <c r="N411" s="67"/>
    </row>
    <row r="412" customFormat="1" ht="27" spans="1:14">
      <c r="A412" s="40">
        <v>409</v>
      </c>
      <c r="B412" s="40" t="s">
        <v>888</v>
      </c>
      <c r="C412" s="40" t="s">
        <v>889</v>
      </c>
      <c r="D412" s="31" t="s">
        <v>17</v>
      </c>
      <c r="E412" s="31" t="s">
        <v>895</v>
      </c>
      <c r="F412" s="31">
        <v>85</v>
      </c>
      <c r="G412" s="31" t="s">
        <v>891</v>
      </c>
      <c r="H412" s="31" t="s">
        <v>896</v>
      </c>
      <c r="I412" s="95">
        <v>42319</v>
      </c>
      <c r="J412" s="31">
        <v>8501120</v>
      </c>
      <c r="K412" s="41" t="s">
        <v>26</v>
      </c>
      <c r="L412" s="114" t="s">
        <v>22</v>
      </c>
      <c r="M412" s="48"/>
      <c r="N412" s="67"/>
    </row>
    <row r="413" customFormat="1" ht="27" spans="1:14">
      <c r="A413" s="40">
        <v>410</v>
      </c>
      <c r="B413" s="40" t="s">
        <v>888</v>
      </c>
      <c r="C413" s="40" t="s">
        <v>889</v>
      </c>
      <c r="D413" s="31" t="s">
        <v>17</v>
      </c>
      <c r="E413" s="31" t="s">
        <v>897</v>
      </c>
      <c r="F413" s="31">
        <v>80</v>
      </c>
      <c r="G413" s="31" t="s">
        <v>891</v>
      </c>
      <c r="H413" s="31" t="s">
        <v>898</v>
      </c>
      <c r="I413" s="95">
        <v>42149</v>
      </c>
      <c r="J413" s="31">
        <v>404864</v>
      </c>
      <c r="K413" s="41" t="s">
        <v>26</v>
      </c>
      <c r="L413" s="114" t="s">
        <v>22</v>
      </c>
      <c r="M413" s="48"/>
      <c r="N413" s="67"/>
    </row>
    <row r="414" customFormat="1" ht="27" spans="1:14">
      <c r="A414" s="40">
        <v>411</v>
      </c>
      <c r="B414" s="40" t="s">
        <v>888</v>
      </c>
      <c r="C414" s="40" t="s">
        <v>889</v>
      </c>
      <c r="D414" s="43" t="s">
        <v>42</v>
      </c>
      <c r="E414" s="43" t="s">
        <v>411</v>
      </c>
      <c r="F414" s="31">
        <v>98</v>
      </c>
      <c r="G414" s="31" t="s">
        <v>891</v>
      </c>
      <c r="H414" s="31" t="s">
        <v>899</v>
      </c>
      <c r="I414" s="95">
        <v>42856</v>
      </c>
      <c r="J414" s="31" t="s">
        <v>900</v>
      </c>
      <c r="K414" s="41" t="s">
        <v>26</v>
      </c>
      <c r="L414" s="114" t="s">
        <v>22</v>
      </c>
      <c r="M414" s="48"/>
      <c r="N414" s="67"/>
    </row>
    <row r="415" customFormat="1" ht="27" spans="1:14">
      <c r="A415" s="40">
        <v>412</v>
      </c>
      <c r="B415" s="40" t="s">
        <v>888</v>
      </c>
      <c r="C415" s="40" t="s">
        <v>889</v>
      </c>
      <c r="D415" s="43" t="s">
        <v>42</v>
      </c>
      <c r="E415" s="43" t="s">
        <v>411</v>
      </c>
      <c r="F415" s="31">
        <v>98</v>
      </c>
      <c r="G415" s="31" t="s">
        <v>891</v>
      </c>
      <c r="H415" s="31" t="s">
        <v>901</v>
      </c>
      <c r="I415" s="95">
        <v>42856</v>
      </c>
      <c r="J415" s="31" t="s">
        <v>902</v>
      </c>
      <c r="K415" s="41" t="s">
        <v>26</v>
      </c>
      <c r="L415" s="114" t="s">
        <v>22</v>
      </c>
      <c r="M415" s="48"/>
      <c r="N415" s="67"/>
    </row>
    <row r="416" customFormat="1" ht="27" spans="1:14">
      <c r="A416" s="40">
        <v>413</v>
      </c>
      <c r="B416" s="40" t="s">
        <v>888</v>
      </c>
      <c r="C416" s="40" t="s">
        <v>889</v>
      </c>
      <c r="D416" s="43" t="s">
        <v>76</v>
      </c>
      <c r="E416" s="31" t="s">
        <v>903</v>
      </c>
      <c r="F416" s="31">
        <v>22</v>
      </c>
      <c r="G416" s="31" t="s">
        <v>891</v>
      </c>
      <c r="H416" s="31" t="s">
        <v>904</v>
      </c>
      <c r="I416" s="95">
        <v>43221</v>
      </c>
      <c r="J416" s="31" t="s">
        <v>905</v>
      </c>
      <c r="K416" s="41" t="s">
        <v>26</v>
      </c>
      <c r="L416" s="114" t="s">
        <v>22</v>
      </c>
      <c r="M416" s="48"/>
      <c r="N416" s="67"/>
    </row>
    <row r="417" customFormat="1" ht="27" spans="1:14">
      <c r="A417" s="40">
        <v>414</v>
      </c>
      <c r="B417" s="40" t="s">
        <v>888</v>
      </c>
      <c r="C417" s="40" t="s">
        <v>889</v>
      </c>
      <c r="D417" s="43" t="s">
        <v>76</v>
      </c>
      <c r="E417" s="31" t="s">
        <v>903</v>
      </c>
      <c r="F417" s="31">
        <v>22</v>
      </c>
      <c r="G417" s="31" t="s">
        <v>891</v>
      </c>
      <c r="H417" s="31" t="s">
        <v>906</v>
      </c>
      <c r="I417" s="95">
        <v>43221</v>
      </c>
      <c r="J417" s="31" t="s">
        <v>907</v>
      </c>
      <c r="K417" s="41" t="s">
        <v>26</v>
      </c>
      <c r="L417" s="114" t="s">
        <v>22</v>
      </c>
      <c r="M417" s="48"/>
      <c r="N417" s="67"/>
    </row>
    <row r="418" customFormat="1" ht="27" spans="1:14">
      <c r="A418" s="40">
        <v>415</v>
      </c>
      <c r="B418" s="40" t="s">
        <v>888</v>
      </c>
      <c r="C418" s="40" t="s">
        <v>908</v>
      </c>
      <c r="D418" s="31" t="s">
        <v>17</v>
      </c>
      <c r="E418" s="31" t="s">
        <v>909</v>
      </c>
      <c r="F418" s="31">
        <v>80</v>
      </c>
      <c r="G418" s="31" t="s">
        <v>910</v>
      </c>
      <c r="H418" s="31" t="s">
        <v>911</v>
      </c>
      <c r="I418" s="95">
        <v>41923</v>
      </c>
      <c r="J418" s="31">
        <v>404831</v>
      </c>
      <c r="K418" s="41" t="s">
        <v>26</v>
      </c>
      <c r="L418" s="114" t="s">
        <v>22</v>
      </c>
      <c r="M418" s="48"/>
      <c r="N418" s="67"/>
    </row>
    <row r="419" customFormat="1" ht="27" spans="1:14">
      <c r="A419" s="40">
        <v>416</v>
      </c>
      <c r="B419" s="40" t="s">
        <v>888</v>
      </c>
      <c r="C419" s="40" t="s">
        <v>908</v>
      </c>
      <c r="D419" s="31" t="s">
        <v>17</v>
      </c>
      <c r="E419" s="31" t="s">
        <v>909</v>
      </c>
      <c r="F419" s="31">
        <v>80</v>
      </c>
      <c r="G419" s="31" t="s">
        <v>910</v>
      </c>
      <c r="H419" s="31" t="s">
        <v>912</v>
      </c>
      <c r="I419" s="95">
        <v>41923</v>
      </c>
      <c r="J419" s="31">
        <v>404832</v>
      </c>
      <c r="K419" s="41" t="s">
        <v>26</v>
      </c>
      <c r="L419" s="114" t="s">
        <v>22</v>
      </c>
      <c r="M419" s="48"/>
      <c r="N419" s="67"/>
    </row>
    <row r="420" customFormat="1" ht="27" spans="1:14">
      <c r="A420" s="40">
        <v>417</v>
      </c>
      <c r="B420" s="40" t="s">
        <v>888</v>
      </c>
      <c r="C420" s="40" t="s">
        <v>908</v>
      </c>
      <c r="D420" s="31" t="s">
        <v>17</v>
      </c>
      <c r="E420" s="31" t="s">
        <v>909</v>
      </c>
      <c r="F420" s="31">
        <v>80</v>
      </c>
      <c r="G420" s="31" t="s">
        <v>910</v>
      </c>
      <c r="H420" s="31" t="s">
        <v>913</v>
      </c>
      <c r="I420" s="95">
        <v>41923</v>
      </c>
      <c r="J420" s="31">
        <v>405512</v>
      </c>
      <c r="K420" s="41" t="s">
        <v>26</v>
      </c>
      <c r="L420" s="114" t="s">
        <v>22</v>
      </c>
      <c r="M420" s="48"/>
      <c r="N420" s="67"/>
    </row>
    <row r="421" s="64" customFormat="1" ht="27" spans="1:14">
      <c r="A421" s="40">
        <v>418</v>
      </c>
      <c r="B421" s="40" t="s">
        <v>888</v>
      </c>
      <c r="C421" s="40" t="s">
        <v>908</v>
      </c>
      <c r="D421" s="21" t="s">
        <v>17</v>
      </c>
      <c r="E421" s="21" t="s">
        <v>110</v>
      </c>
      <c r="F421" s="21">
        <v>75</v>
      </c>
      <c r="G421" s="21" t="s">
        <v>910</v>
      </c>
      <c r="H421" s="21" t="s">
        <v>914</v>
      </c>
      <c r="I421" s="95">
        <v>41806</v>
      </c>
      <c r="J421" s="31">
        <v>31413025</v>
      </c>
      <c r="K421" s="41" t="s">
        <v>26</v>
      </c>
      <c r="L421" s="115" t="s">
        <v>86</v>
      </c>
      <c r="M421" s="111" t="s">
        <v>140</v>
      </c>
      <c r="N421" s="86"/>
    </row>
    <row r="422" customFormat="1" ht="27" spans="1:14">
      <c r="A422" s="40">
        <v>419</v>
      </c>
      <c r="B422" s="40" t="s">
        <v>888</v>
      </c>
      <c r="C422" s="40" t="s">
        <v>908</v>
      </c>
      <c r="D422" s="31" t="s">
        <v>17</v>
      </c>
      <c r="E422" s="31" t="s">
        <v>915</v>
      </c>
      <c r="F422" s="31">
        <v>75</v>
      </c>
      <c r="G422" s="31" t="s">
        <v>910</v>
      </c>
      <c r="H422" s="31" t="s">
        <v>916</v>
      </c>
      <c r="I422" s="95">
        <v>41563</v>
      </c>
      <c r="J422" s="31">
        <v>37600</v>
      </c>
      <c r="K422" s="41" t="s">
        <v>26</v>
      </c>
      <c r="L422" s="114" t="s">
        <v>22</v>
      </c>
      <c r="M422" s="48"/>
      <c r="N422" s="67"/>
    </row>
    <row r="423" s="64" customFormat="1" ht="27" spans="1:14">
      <c r="A423" s="40">
        <v>420</v>
      </c>
      <c r="B423" s="40" t="s">
        <v>888</v>
      </c>
      <c r="C423" s="40" t="s">
        <v>908</v>
      </c>
      <c r="D423" s="21" t="s">
        <v>17</v>
      </c>
      <c r="E423" s="21" t="s">
        <v>347</v>
      </c>
      <c r="F423" s="21">
        <v>90</v>
      </c>
      <c r="G423" s="21" t="s">
        <v>910</v>
      </c>
      <c r="H423" s="21" t="s">
        <v>917</v>
      </c>
      <c r="I423" s="95">
        <v>42242</v>
      </c>
      <c r="J423" s="31" t="s">
        <v>918</v>
      </c>
      <c r="K423" s="41" t="s">
        <v>26</v>
      </c>
      <c r="L423" s="115" t="s">
        <v>86</v>
      </c>
      <c r="M423" s="111" t="s">
        <v>919</v>
      </c>
      <c r="N423" s="86"/>
    </row>
    <row r="424" customFormat="1" ht="27" spans="1:14">
      <c r="A424" s="40">
        <v>421</v>
      </c>
      <c r="B424" s="40" t="s">
        <v>888</v>
      </c>
      <c r="C424" s="40" t="s">
        <v>908</v>
      </c>
      <c r="D424" s="31" t="s">
        <v>17</v>
      </c>
      <c r="E424" s="31" t="s">
        <v>920</v>
      </c>
      <c r="F424" s="31">
        <v>95</v>
      </c>
      <c r="G424" s="31" t="s">
        <v>910</v>
      </c>
      <c r="H424" s="31" t="s">
        <v>921</v>
      </c>
      <c r="I424" s="95">
        <v>43055</v>
      </c>
      <c r="J424" s="31" t="s">
        <v>922</v>
      </c>
      <c r="K424" s="41" t="s">
        <v>26</v>
      </c>
      <c r="L424" s="114" t="s">
        <v>22</v>
      </c>
      <c r="M424" s="48"/>
      <c r="N424" s="67"/>
    </row>
    <row r="425" customFormat="1" ht="27" spans="1:14">
      <c r="A425" s="40">
        <v>422</v>
      </c>
      <c r="B425" s="40" t="s">
        <v>888</v>
      </c>
      <c r="C425" s="40" t="s">
        <v>908</v>
      </c>
      <c r="D425" s="31" t="s">
        <v>17</v>
      </c>
      <c r="E425" s="31" t="s">
        <v>923</v>
      </c>
      <c r="F425" s="31">
        <v>100</v>
      </c>
      <c r="G425" s="31" t="s">
        <v>910</v>
      </c>
      <c r="H425" s="31" t="s">
        <v>924</v>
      </c>
      <c r="I425" s="95" t="s">
        <v>242</v>
      </c>
      <c r="J425" s="31" t="s">
        <v>925</v>
      </c>
      <c r="K425" s="41" t="s">
        <v>26</v>
      </c>
      <c r="L425" s="114" t="s">
        <v>22</v>
      </c>
      <c r="M425" s="48"/>
      <c r="N425" s="67"/>
    </row>
    <row r="426" customFormat="1" ht="27" spans="1:14">
      <c r="A426" s="40">
        <v>423</v>
      </c>
      <c r="B426" s="40" t="s">
        <v>888</v>
      </c>
      <c r="C426" s="40" t="s">
        <v>908</v>
      </c>
      <c r="D426" s="31" t="s">
        <v>42</v>
      </c>
      <c r="E426" s="31" t="s">
        <v>926</v>
      </c>
      <c r="F426" s="31">
        <v>98</v>
      </c>
      <c r="G426" s="31" t="s">
        <v>910</v>
      </c>
      <c r="H426" s="31" t="s">
        <v>927</v>
      </c>
      <c r="I426" s="95" t="s">
        <v>242</v>
      </c>
      <c r="J426" s="31" t="s">
        <v>928</v>
      </c>
      <c r="K426" s="41" t="s">
        <v>26</v>
      </c>
      <c r="L426" s="114" t="s">
        <v>22</v>
      </c>
      <c r="M426" s="48"/>
      <c r="N426" s="67"/>
    </row>
    <row r="427" customFormat="1" ht="27" spans="1:14">
      <c r="A427" s="40">
        <v>424</v>
      </c>
      <c r="B427" s="40" t="s">
        <v>888</v>
      </c>
      <c r="C427" s="40" t="s">
        <v>908</v>
      </c>
      <c r="D427" s="31" t="s">
        <v>76</v>
      </c>
      <c r="E427" s="31" t="s">
        <v>929</v>
      </c>
      <c r="F427" s="31">
        <v>12</v>
      </c>
      <c r="G427" s="31" t="s">
        <v>910</v>
      </c>
      <c r="H427" s="112" t="s">
        <v>930</v>
      </c>
      <c r="I427" s="95" t="s">
        <v>239</v>
      </c>
      <c r="J427" s="31" t="s">
        <v>931</v>
      </c>
      <c r="K427" s="41" t="s">
        <v>26</v>
      </c>
      <c r="L427" s="114" t="s">
        <v>86</v>
      </c>
      <c r="M427" s="48" t="s">
        <v>932</v>
      </c>
      <c r="N427" s="67"/>
    </row>
    <row r="428" customFormat="1" ht="27" spans="1:14">
      <c r="A428" s="40">
        <v>425</v>
      </c>
      <c r="B428" s="40" t="s">
        <v>888</v>
      </c>
      <c r="C428" s="40" t="s">
        <v>908</v>
      </c>
      <c r="D428" s="31" t="s">
        <v>76</v>
      </c>
      <c r="E428" s="31" t="s">
        <v>929</v>
      </c>
      <c r="F428" s="31">
        <v>12</v>
      </c>
      <c r="G428" s="31" t="s">
        <v>910</v>
      </c>
      <c r="H428" s="112" t="s">
        <v>933</v>
      </c>
      <c r="I428" s="95" t="s">
        <v>239</v>
      </c>
      <c r="J428" s="31" t="s">
        <v>934</v>
      </c>
      <c r="K428" s="41" t="s">
        <v>26</v>
      </c>
      <c r="L428" s="114" t="s">
        <v>22</v>
      </c>
      <c r="M428" s="48"/>
      <c r="N428" s="67"/>
    </row>
    <row r="429" customFormat="1" ht="27" spans="1:14">
      <c r="A429" s="40">
        <v>426</v>
      </c>
      <c r="B429" s="40" t="s">
        <v>888</v>
      </c>
      <c r="C429" s="40" t="s">
        <v>908</v>
      </c>
      <c r="D429" s="31" t="s">
        <v>76</v>
      </c>
      <c r="E429" s="31" t="s">
        <v>929</v>
      </c>
      <c r="F429" s="31">
        <v>12</v>
      </c>
      <c r="G429" s="31" t="s">
        <v>910</v>
      </c>
      <c r="H429" s="112" t="s">
        <v>935</v>
      </c>
      <c r="I429" s="95" t="s">
        <v>239</v>
      </c>
      <c r="J429" s="31" t="s">
        <v>936</v>
      </c>
      <c r="K429" s="41" t="s">
        <v>26</v>
      </c>
      <c r="L429" s="114" t="s">
        <v>22</v>
      </c>
      <c r="M429" s="48"/>
      <c r="N429" s="67"/>
    </row>
    <row r="430" customFormat="1" ht="27" spans="1:14">
      <c r="A430" s="40">
        <v>427</v>
      </c>
      <c r="B430" s="40" t="s">
        <v>888</v>
      </c>
      <c r="C430" s="40" t="s">
        <v>908</v>
      </c>
      <c r="D430" s="31" t="s">
        <v>76</v>
      </c>
      <c r="E430" s="31" t="s">
        <v>937</v>
      </c>
      <c r="F430" s="31">
        <v>24</v>
      </c>
      <c r="G430" s="31" t="s">
        <v>910</v>
      </c>
      <c r="H430" s="31" t="s">
        <v>938</v>
      </c>
      <c r="I430" s="95">
        <v>43221</v>
      </c>
      <c r="J430" s="31">
        <v>1820203</v>
      </c>
      <c r="K430" s="41" t="s">
        <v>26</v>
      </c>
      <c r="L430" s="114" t="s">
        <v>86</v>
      </c>
      <c r="M430" s="48" t="s">
        <v>87</v>
      </c>
      <c r="N430" s="67"/>
    </row>
    <row r="431" customFormat="1" ht="27" spans="1:14">
      <c r="A431" s="40">
        <v>428</v>
      </c>
      <c r="B431" s="40" t="s">
        <v>888</v>
      </c>
      <c r="C431" s="40" t="s">
        <v>908</v>
      </c>
      <c r="D431" s="31" t="s">
        <v>76</v>
      </c>
      <c r="E431" s="31" t="s">
        <v>937</v>
      </c>
      <c r="F431" s="31">
        <v>24</v>
      </c>
      <c r="G431" s="31" t="s">
        <v>910</v>
      </c>
      <c r="H431" s="31" t="s">
        <v>939</v>
      </c>
      <c r="I431" s="95">
        <v>43221</v>
      </c>
      <c r="J431" s="31">
        <v>1820203</v>
      </c>
      <c r="K431" s="41" t="s">
        <v>26</v>
      </c>
      <c r="L431" s="114" t="s">
        <v>86</v>
      </c>
      <c r="M431" s="48" t="s">
        <v>87</v>
      </c>
      <c r="N431" s="67"/>
    </row>
    <row r="432" customFormat="1" ht="27" spans="1:14">
      <c r="A432" s="40">
        <v>429</v>
      </c>
      <c r="B432" s="40" t="s">
        <v>888</v>
      </c>
      <c r="C432" s="40" t="s">
        <v>908</v>
      </c>
      <c r="D432" s="31" t="s">
        <v>76</v>
      </c>
      <c r="E432" s="31" t="s">
        <v>940</v>
      </c>
      <c r="F432" s="31">
        <v>24</v>
      </c>
      <c r="G432" s="31" t="s">
        <v>910</v>
      </c>
      <c r="H432" s="31" t="s">
        <v>941</v>
      </c>
      <c r="I432" s="95" t="s">
        <v>942</v>
      </c>
      <c r="J432" s="31" t="s">
        <v>943</v>
      </c>
      <c r="K432" s="41" t="s">
        <v>26</v>
      </c>
      <c r="L432" s="114" t="s">
        <v>22</v>
      </c>
      <c r="M432" s="48"/>
      <c r="N432" s="67"/>
    </row>
    <row r="433" customFormat="1" ht="27" spans="1:14">
      <c r="A433" s="40">
        <v>430</v>
      </c>
      <c r="B433" s="40" t="s">
        <v>888</v>
      </c>
      <c r="C433" s="40" t="s">
        <v>908</v>
      </c>
      <c r="D433" s="31" t="s">
        <v>76</v>
      </c>
      <c r="E433" s="31" t="s">
        <v>929</v>
      </c>
      <c r="F433" s="31">
        <v>12</v>
      </c>
      <c r="G433" s="31" t="s">
        <v>910</v>
      </c>
      <c r="H433" s="31" t="s">
        <v>944</v>
      </c>
      <c r="I433" s="95" t="s">
        <v>942</v>
      </c>
      <c r="J433" s="31" t="s">
        <v>945</v>
      </c>
      <c r="K433" s="41" t="s">
        <v>26</v>
      </c>
      <c r="L433" s="114" t="s">
        <v>22</v>
      </c>
      <c r="M433" s="48"/>
      <c r="N433" s="67"/>
    </row>
    <row r="434" customFormat="1" ht="27" spans="1:14">
      <c r="A434" s="40">
        <v>431</v>
      </c>
      <c r="B434" s="40" t="s">
        <v>888</v>
      </c>
      <c r="C434" s="31" t="s">
        <v>946</v>
      </c>
      <c r="D434" s="31" t="s">
        <v>17</v>
      </c>
      <c r="E434" s="31" t="s">
        <v>235</v>
      </c>
      <c r="F434" s="31">
        <v>80</v>
      </c>
      <c r="G434" s="31" t="s">
        <v>947</v>
      </c>
      <c r="H434" s="31" t="s">
        <v>948</v>
      </c>
      <c r="I434" s="95">
        <v>41954</v>
      </c>
      <c r="J434" s="31">
        <v>405752</v>
      </c>
      <c r="K434" s="41" t="s">
        <v>26</v>
      </c>
      <c r="L434" s="114" t="s">
        <v>22</v>
      </c>
      <c r="M434" s="48"/>
      <c r="N434" s="67"/>
    </row>
    <row r="435" customFormat="1" ht="27" spans="1:14">
      <c r="A435" s="40">
        <v>432</v>
      </c>
      <c r="B435" s="40" t="s">
        <v>888</v>
      </c>
      <c r="C435" s="31" t="s">
        <v>946</v>
      </c>
      <c r="D435" s="31" t="s">
        <v>17</v>
      </c>
      <c r="E435" s="31" t="s">
        <v>368</v>
      </c>
      <c r="F435" s="31">
        <v>95</v>
      </c>
      <c r="G435" s="31" t="s">
        <v>949</v>
      </c>
      <c r="H435" s="31" t="s">
        <v>950</v>
      </c>
      <c r="I435" s="95">
        <v>43033</v>
      </c>
      <c r="J435" s="31" t="s">
        <v>951</v>
      </c>
      <c r="K435" s="41" t="s">
        <v>26</v>
      </c>
      <c r="L435" s="114" t="s">
        <v>22</v>
      </c>
      <c r="M435" s="48"/>
      <c r="N435" s="67"/>
    </row>
    <row r="436" customFormat="1" ht="27" spans="1:14">
      <c r="A436" s="40">
        <v>433</v>
      </c>
      <c r="B436" s="40" t="s">
        <v>888</v>
      </c>
      <c r="C436" s="31" t="s">
        <v>946</v>
      </c>
      <c r="D436" s="31" t="s">
        <v>17</v>
      </c>
      <c r="E436" s="31" t="s">
        <v>368</v>
      </c>
      <c r="F436" s="31">
        <v>95</v>
      </c>
      <c r="G436" s="31" t="s">
        <v>947</v>
      </c>
      <c r="H436" s="31" t="s">
        <v>952</v>
      </c>
      <c r="I436" s="95" t="s">
        <v>242</v>
      </c>
      <c r="J436" s="31" t="s">
        <v>953</v>
      </c>
      <c r="K436" s="41" t="s">
        <v>26</v>
      </c>
      <c r="L436" s="114" t="s">
        <v>22</v>
      </c>
      <c r="M436" s="48"/>
      <c r="N436" s="67"/>
    </row>
    <row r="437" customFormat="1" ht="27" spans="1:14">
      <c r="A437" s="40">
        <v>434</v>
      </c>
      <c r="B437" s="40" t="s">
        <v>888</v>
      </c>
      <c r="C437" s="31" t="s">
        <v>946</v>
      </c>
      <c r="D437" s="31" t="s">
        <v>42</v>
      </c>
      <c r="E437" s="31" t="s">
        <v>411</v>
      </c>
      <c r="F437" s="31">
        <v>98</v>
      </c>
      <c r="G437" s="31" t="s">
        <v>949</v>
      </c>
      <c r="H437" s="31" t="s">
        <v>954</v>
      </c>
      <c r="I437" s="95">
        <v>43831</v>
      </c>
      <c r="J437" s="31" t="s">
        <v>955</v>
      </c>
      <c r="K437" s="41" t="s">
        <v>26</v>
      </c>
      <c r="L437" s="114" t="s">
        <v>22</v>
      </c>
      <c r="M437" s="48"/>
      <c r="N437" s="67"/>
    </row>
    <row r="438" customFormat="1" ht="27" spans="1:14">
      <c r="A438" s="40">
        <v>435</v>
      </c>
      <c r="B438" s="40" t="s">
        <v>888</v>
      </c>
      <c r="C438" s="31" t="s">
        <v>946</v>
      </c>
      <c r="D438" s="31" t="s">
        <v>42</v>
      </c>
      <c r="E438" s="31" t="s">
        <v>780</v>
      </c>
      <c r="F438" s="31">
        <v>108</v>
      </c>
      <c r="G438" s="31" t="s">
        <v>949</v>
      </c>
      <c r="H438" s="31" t="s">
        <v>956</v>
      </c>
      <c r="I438" s="95">
        <v>44682</v>
      </c>
      <c r="J438" s="31" t="s">
        <v>957</v>
      </c>
      <c r="K438" s="41" t="s">
        <v>26</v>
      </c>
      <c r="L438" s="114" t="s">
        <v>22</v>
      </c>
      <c r="M438" s="48"/>
      <c r="N438" s="67"/>
    </row>
    <row r="439" customFormat="1" ht="27" spans="1:14">
      <c r="A439" s="40">
        <v>436</v>
      </c>
      <c r="B439" s="40" t="s">
        <v>888</v>
      </c>
      <c r="C439" s="40" t="s">
        <v>958</v>
      </c>
      <c r="D439" s="31" t="s">
        <v>17</v>
      </c>
      <c r="E439" s="31" t="s">
        <v>959</v>
      </c>
      <c r="F439" s="31">
        <v>85</v>
      </c>
      <c r="G439" s="31" t="s">
        <v>960</v>
      </c>
      <c r="H439" s="31" t="s">
        <v>961</v>
      </c>
      <c r="I439" s="95">
        <v>42309</v>
      </c>
      <c r="J439" s="31">
        <v>8501124</v>
      </c>
      <c r="K439" s="41" t="s">
        <v>26</v>
      </c>
      <c r="L439" s="114" t="s">
        <v>22</v>
      </c>
      <c r="M439" s="48"/>
      <c r="N439" s="67"/>
    </row>
    <row r="440" customFormat="1" ht="27" spans="1:14">
      <c r="A440" s="40">
        <v>437</v>
      </c>
      <c r="B440" s="40" t="s">
        <v>888</v>
      </c>
      <c r="C440" s="40" t="s">
        <v>958</v>
      </c>
      <c r="D440" s="31" t="s">
        <v>17</v>
      </c>
      <c r="E440" s="31" t="s">
        <v>390</v>
      </c>
      <c r="F440" s="31">
        <v>95</v>
      </c>
      <c r="G440" s="31" t="s">
        <v>960</v>
      </c>
      <c r="H440" s="31" t="s">
        <v>962</v>
      </c>
      <c r="I440" s="95" t="s">
        <v>493</v>
      </c>
      <c r="J440" s="31" t="s">
        <v>963</v>
      </c>
      <c r="K440" s="41" t="s">
        <v>26</v>
      </c>
      <c r="L440" s="114" t="s">
        <v>22</v>
      </c>
      <c r="M440" s="48"/>
      <c r="N440" s="67"/>
    </row>
    <row r="441" customFormat="1" ht="27" spans="1:14">
      <c r="A441" s="40">
        <v>438</v>
      </c>
      <c r="B441" s="40" t="s">
        <v>888</v>
      </c>
      <c r="C441" s="40" t="s">
        <v>958</v>
      </c>
      <c r="D441" s="31" t="s">
        <v>42</v>
      </c>
      <c r="E441" s="31" t="s">
        <v>411</v>
      </c>
      <c r="F441" s="31">
        <v>98</v>
      </c>
      <c r="G441" s="31" t="s">
        <v>960</v>
      </c>
      <c r="H441" s="31" t="s">
        <v>964</v>
      </c>
      <c r="I441" s="95" t="s">
        <v>239</v>
      </c>
      <c r="J441" s="31" t="s">
        <v>965</v>
      </c>
      <c r="K441" s="41" t="s">
        <v>26</v>
      </c>
      <c r="L441" s="114" t="s">
        <v>22</v>
      </c>
      <c r="M441" s="48"/>
      <c r="N441" s="67"/>
    </row>
    <row r="442" customFormat="1" ht="27" spans="1:14">
      <c r="A442" s="40">
        <v>439</v>
      </c>
      <c r="B442" s="40" t="s">
        <v>888</v>
      </c>
      <c r="C442" s="40" t="s">
        <v>958</v>
      </c>
      <c r="D442" s="31" t="s">
        <v>42</v>
      </c>
      <c r="E442" s="31" t="s">
        <v>966</v>
      </c>
      <c r="F442" s="31">
        <v>98</v>
      </c>
      <c r="G442" s="31" t="s">
        <v>960</v>
      </c>
      <c r="H442" s="31" t="s">
        <v>967</v>
      </c>
      <c r="I442" s="95">
        <v>43831</v>
      </c>
      <c r="J442" s="31" t="s">
        <v>968</v>
      </c>
      <c r="K442" s="41" t="s">
        <v>26</v>
      </c>
      <c r="L442" s="114" t="s">
        <v>22</v>
      </c>
      <c r="M442" s="48"/>
      <c r="N442" s="67"/>
    </row>
    <row r="443" customFormat="1" ht="27" spans="1:14">
      <c r="A443" s="40">
        <v>440</v>
      </c>
      <c r="B443" s="40" t="s">
        <v>888</v>
      </c>
      <c r="C443" s="40" t="s">
        <v>958</v>
      </c>
      <c r="D443" s="31" t="s">
        <v>42</v>
      </c>
      <c r="E443" s="31" t="s">
        <v>969</v>
      </c>
      <c r="F443" s="31">
        <v>108</v>
      </c>
      <c r="G443" s="31" t="s">
        <v>960</v>
      </c>
      <c r="H443" s="31" t="s">
        <v>970</v>
      </c>
      <c r="I443" s="95">
        <v>44317</v>
      </c>
      <c r="J443" s="31" t="s">
        <v>971</v>
      </c>
      <c r="K443" s="41" t="s">
        <v>26</v>
      </c>
      <c r="L443" s="116" t="s">
        <v>86</v>
      </c>
      <c r="M443" s="48"/>
      <c r="N443" s="67"/>
    </row>
    <row r="444" customFormat="1" ht="27" spans="1:14">
      <c r="A444" s="40">
        <v>441</v>
      </c>
      <c r="B444" s="40" t="s">
        <v>888</v>
      </c>
      <c r="C444" s="40" t="s">
        <v>958</v>
      </c>
      <c r="D444" s="31" t="s">
        <v>76</v>
      </c>
      <c r="E444" s="31" t="s">
        <v>972</v>
      </c>
      <c r="F444" s="113">
        <v>20</v>
      </c>
      <c r="G444" s="31" t="s">
        <v>960</v>
      </c>
      <c r="H444" s="31" t="s">
        <v>973</v>
      </c>
      <c r="I444" s="95" t="s">
        <v>239</v>
      </c>
      <c r="J444" s="31" t="s">
        <v>974</v>
      </c>
      <c r="K444" s="41" t="s">
        <v>26</v>
      </c>
      <c r="L444" s="114" t="s">
        <v>22</v>
      </c>
      <c r="M444" s="48"/>
      <c r="N444" s="67"/>
    </row>
    <row r="445" customFormat="1" ht="27" spans="1:14">
      <c r="A445" s="40">
        <v>442</v>
      </c>
      <c r="B445" s="40" t="s">
        <v>888</v>
      </c>
      <c r="C445" s="40" t="s">
        <v>958</v>
      </c>
      <c r="D445" s="31" t="s">
        <v>76</v>
      </c>
      <c r="E445" s="31" t="s">
        <v>972</v>
      </c>
      <c r="F445" s="31">
        <v>20</v>
      </c>
      <c r="G445" s="31" t="s">
        <v>960</v>
      </c>
      <c r="H445" s="31" t="s">
        <v>975</v>
      </c>
      <c r="I445" s="95" t="s">
        <v>239</v>
      </c>
      <c r="J445" s="31" t="s">
        <v>976</v>
      </c>
      <c r="K445" s="41" t="s">
        <v>26</v>
      </c>
      <c r="L445" s="114" t="s">
        <v>22</v>
      </c>
      <c r="M445" s="48"/>
      <c r="N445" s="67"/>
    </row>
    <row r="446" customFormat="1" ht="27" spans="1:14">
      <c r="A446" s="40">
        <v>443</v>
      </c>
      <c r="B446" s="40" t="s">
        <v>888</v>
      </c>
      <c r="C446" s="40" t="s">
        <v>958</v>
      </c>
      <c r="D446" s="31" t="s">
        <v>76</v>
      </c>
      <c r="E446" s="31" t="s">
        <v>972</v>
      </c>
      <c r="F446" s="31">
        <v>20</v>
      </c>
      <c r="G446" s="31" t="s">
        <v>960</v>
      </c>
      <c r="H446" s="31" t="s">
        <v>977</v>
      </c>
      <c r="I446" s="95" t="s">
        <v>239</v>
      </c>
      <c r="J446" s="31" t="s">
        <v>978</v>
      </c>
      <c r="K446" s="41" t="s">
        <v>26</v>
      </c>
      <c r="L446" s="114" t="s">
        <v>22</v>
      </c>
      <c r="M446" s="48"/>
      <c r="N446" s="67"/>
    </row>
    <row r="447" customFormat="1" ht="27" spans="1:14">
      <c r="A447" s="40">
        <v>444</v>
      </c>
      <c r="B447" s="40" t="s">
        <v>888</v>
      </c>
      <c r="C447" s="40" t="s">
        <v>958</v>
      </c>
      <c r="D447" s="31" t="s">
        <v>76</v>
      </c>
      <c r="E447" s="31" t="s">
        <v>972</v>
      </c>
      <c r="F447" s="31">
        <v>20</v>
      </c>
      <c r="G447" s="31" t="s">
        <v>960</v>
      </c>
      <c r="H447" s="31" t="s">
        <v>979</v>
      </c>
      <c r="I447" s="95" t="s">
        <v>239</v>
      </c>
      <c r="J447" s="31" t="s">
        <v>980</v>
      </c>
      <c r="K447" s="41" t="s">
        <v>26</v>
      </c>
      <c r="L447" s="114" t="s">
        <v>86</v>
      </c>
      <c r="M447" s="48" t="s">
        <v>87</v>
      </c>
      <c r="N447" s="67"/>
    </row>
    <row r="448" customFormat="1" ht="27" spans="1:14">
      <c r="A448" s="40">
        <v>445</v>
      </c>
      <c r="B448" s="40" t="s">
        <v>888</v>
      </c>
      <c r="C448" s="40" t="s">
        <v>958</v>
      </c>
      <c r="D448" s="31" t="s">
        <v>76</v>
      </c>
      <c r="E448" s="31" t="s">
        <v>981</v>
      </c>
      <c r="F448" s="31">
        <v>20</v>
      </c>
      <c r="G448" s="31" t="s">
        <v>960</v>
      </c>
      <c r="H448" s="41" t="s">
        <v>982</v>
      </c>
      <c r="I448" s="99" t="s">
        <v>242</v>
      </c>
      <c r="J448" s="41" t="s">
        <v>983</v>
      </c>
      <c r="K448" s="41" t="s">
        <v>26</v>
      </c>
      <c r="L448" s="114" t="s">
        <v>86</v>
      </c>
      <c r="M448" s="48" t="s">
        <v>87</v>
      </c>
      <c r="N448" s="67"/>
    </row>
    <row r="449" customFormat="1" ht="27" spans="1:14">
      <c r="A449" s="40">
        <v>446</v>
      </c>
      <c r="B449" s="40" t="s">
        <v>888</v>
      </c>
      <c r="C449" s="40" t="s">
        <v>958</v>
      </c>
      <c r="D449" s="31" t="s">
        <v>76</v>
      </c>
      <c r="E449" s="31" t="s">
        <v>981</v>
      </c>
      <c r="F449" s="31">
        <v>20</v>
      </c>
      <c r="G449" s="31" t="s">
        <v>960</v>
      </c>
      <c r="H449" s="41" t="s">
        <v>984</v>
      </c>
      <c r="I449" s="99" t="s">
        <v>242</v>
      </c>
      <c r="J449" s="41" t="s">
        <v>985</v>
      </c>
      <c r="K449" s="41" t="s">
        <v>26</v>
      </c>
      <c r="L449" s="114" t="s">
        <v>22</v>
      </c>
      <c r="M449" s="48"/>
      <c r="N449" s="67"/>
    </row>
    <row r="450" customFormat="1" ht="27" spans="1:14">
      <c r="A450" s="40">
        <v>447</v>
      </c>
      <c r="B450" s="40" t="s">
        <v>888</v>
      </c>
      <c r="C450" s="40" t="s">
        <v>958</v>
      </c>
      <c r="D450" s="31" t="s">
        <v>76</v>
      </c>
      <c r="E450" s="31" t="s">
        <v>981</v>
      </c>
      <c r="F450" s="31">
        <v>20</v>
      </c>
      <c r="G450" s="31" t="s">
        <v>960</v>
      </c>
      <c r="H450" s="41" t="s">
        <v>986</v>
      </c>
      <c r="I450" s="99" t="s">
        <v>242</v>
      </c>
      <c r="J450" s="41" t="s">
        <v>987</v>
      </c>
      <c r="K450" s="41" t="s">
        <v>26</v>
      </c>
      <c r="L450" s="114" t="s">
        <v>86</v>
      </c>
      <c r="M450" s="48" t="s">
        <v>87</v>
      </c>
      <c r="N450" s="67"/>
    </row>
    <row r="451" customFormat="1" ht="27" spans="1:14">
      <c r="A451" s="40">
        <v>448</v>
      </c>
      <c r="B451" s="40" t="s">
        <v>888</v>
      </c>
      <c r="C451" s="40" t="s">
        <v>958</v>
      </c>
      <c r="D451" s="31" t="s">
        <v>76</v>
      </c>
      <c r="E451" s="31" t="s">
        <v>981</v>
      </c>
      <c r="F451" s="31">
        <v>20</v>
      </c>
      <c r="G451" s="31" t="s">
        <v>960</v>
      </c>
      <c r="H451" s="41" t="s">
        <v>988</v>
      </c>
      <c r="I451" s="99" t="s">
        <v>242</v>
      </c>
      <c r="J451" s="41" t="s">
        <v>989</v>
      </c>
      <c r="K451" s="41" t="s">
        <v>26</v>
      </c>
      <c r="L451" s="114" t="s">
        <v>86</v>
      </c>
      <c r="M451" s="48" t="s">
        <v>87</v>
      </c>
      <c r="N451" s="67"/>
    </row>
    <row r="452" customFormat="1" ht="27" spans="1:14">
      <c r="A452" s="40">
        <v>449</v>
      </c>
      <c r="B452" s="40" t="s">
        <v>888</v>
      </c>
      <c r="C452" s="40" t="s">
        <v>990</v>
      </c>
      <c r="D452" s="31" t="s">
        <v>17</v>
      </c>
      <c r="E452" s="31" t="s">
        <v>991</v>
      </c>
      <c r="F452" s="31">
        <v>90</v>
      </c>
      <c r="G452" s="31" t="s">
        <v>992</v>
      </c>
      <c r="H452" s="31" t="s">
        <v>993</v>
      </c>
      <c r="I452" s="95">
        <v>41563</v>
      </c>
      <c r="J452" s="31">
        <v>37538</v>
      </c>
      <c r="K452" s="41" t="s">
        <v>26</v>
      </c>
      <c r="L452" s="114" t="s">
        <v>22</v>
      </c>
      <c r="M452" s="48"/>
      <c r="N452" s="67"/>
    </row>
    <row r="453" customFormat="1" ht="27" spans="1:14">
      <c r="A453" s="40">
        <v>450</v>
      </c>
      <c r="B453" s="40" t="s">
        <v>888</v>
      </c>
      <c r="C453" s="40" t="s">
        <v>990</v>
      </c>
      <c r="D453" s="43" t="s">
        <v>66</v>
      </c>
      <c r="E453" s="31" t="s">
        <v>505</v>
      </c>
      <c r="F453" s="31">
        <v>88</v>
      </c>
      <c r="G453" s="31" t="s">
        <v>992</v>
      </c>
      <c r="H453" s="31" t="s">
        <v>994</v>
      </c>
      <c r="I453" s="95" t="s">
        <v>995</v>
      </c>
      <c r="J453" s="31" t="s">
        <v>996</v>
      </c>
      <c r="K453" s="41" t="s">
        <v>26</v>
      </c>
      <c r="L453" s="114" t="s">
        <v>22</v>
      </c>
      <c r="M453" s="48"/>
      <c r="N453" s="67"/>
    </row>
    <row r="454" customFormat="1" ht="27" spans="1:14">
      <c r="A454" s="40">
        <v>451</v>
      </c>
      <c r="B454" s="40" t="s">
        <v>888</v>
      </c>
      <c r="C454" s="40" t="s">
        <v>990</v>
      </c>
      <c r="D454" s="43" t="s">
        <v>42</v>
      </c>
      <c r="E454" s="31" t="s">
        <v>411</v>
      </c>
      <c r="F454" s="31">
        <v>98</v>
      </c>
      <c r="G454" s="31" t="s">
        <v>992</v>
      </c>
      <c r="H454" s="31" t="s">
        <v>997</v>
      </c>
      <c r="I454" s="95">
        <v>43033</v>
      </c>
      <c r="J454" s="31" t="s">
        <v>998</v>
      </c>
      <c r="K454" s="41" t="s">
        <v>26</v>
      </c>
      <c r="L454" s="114" t="s">
        <v>22</v>
      </c>
      <c r="M454" s="48"/>
      <c r="N454" s="67"/>
    </row>
    <row r="455" customFormat="1" ht="27" spans="1:14">
      <c r="A455" s="40">
        <v>452</v>
      </c>
      <c r="B455" s="40" t="s">
        <v>888</v>
      </c>
      <c r="C455" s="40" t="s">
        <v>990</v>
      </c>
      <c r="D455" s="43" t="s">
        <v>42</v>
      </c>
      <c r="E455" s="31" t="s">
        <v>411</v>
      </c>
      <c r="F455" s="31">
        <v>98</v>
      </c>
      <c r="G455" s="31" t="s">
        <v>992</v>
      </c>
      <c r="H455" s="31" t="s">
        <v>999</v>
      </c>
      <c r="I455" s="95">
        <v>43389</v>
      </c>
      <c r="J455" s="31" t="s">
        <v>1000</v>
      </c>
      <c r="K455" s="41" t="s">
        <v>26</v>
      </c>
      <c r="L455" s="114" t="s">
        <v>22</v>
      </c>
      <c r="M455" s="48"/>
      <c r="N455" s="67"/>
    </row>
    <row r="456" customFormat="1" ht="27" spans="1:14">
      <c r="A456" s="40">
        <v>453</v>
      </c>
      <c r="B456" s="40" t="s">
        <v>888</v>
      </c>
      <c r="C456" s="40" t="s">
        <v>990</v>
      </c>
      <c r="D456" s="31" t="s">
        <v>17</v>
      </c>
      <c r="E456" s="31" t="s">
        <v>1001</v>
      </c>
      <c r="F456" s="31">
        <v>80</v>
      </c>
      <c r="G456" s="31" t="s">
        <v>992</v>
      </c>
      <c r="H456" s="31" t="s">
        <v>1002</v>
      </c>
      <c r="I456" s="95">
        <v>43462</v>
      </c>
      <c r="J456" s="31" t="s">
        <v>1003</v>
      </c>
      <c r="K456" s="41" t="s">
        <v>26</v>
      </c>
      <c r="L456" s="114" t="s">
        <v>22</v>
      </c>
      <c r="M456" s="48"/>
      <c r="N456" s="67"/>
    </row>
    <row r="457" customFormat="1" ht="27" spans="1:14">
      <c r="A457" s="40">
        <v>454</v>
      </c>
      <c r="B457" s="40" t="s">
        <v>888</v>
      </c>
      <c r="C457" s="40" t="s">
        <v>990</v>
      </c>
      <c r="D457" s="31" t="s">
        <v>17</v>
      </c>
      <c r="E457" s="31" t="s">
        <v>1004</v>
      </c>
      <c r="F457" s="31">
        <v>95</v>
      </c>
      <c r="G457" s="31" t="s">
        <v>992</v>
      </c>
      <c r="H457" s="31" t="s">
        <v>1005</v>
      </c>
      <c r="I457" s="95">
        <v>43369</v>
      </c>
      <c r="J457" s="31" t="s">
        <v>1006</v>
      </c>
      <c r="K457" s="41" t="s">
        <v>26</v>
      </c>
      <c r="L457" s="114" t="s">
        <v>22</v>
      </c>
      <c r="M457" s="48"/>
      <c r="N457" s="67"/>
    </row>
    <row r="458" customFormat="1" ht="27" spans="1:14">
      <c r="A458" s="40">
        <v>455</v>
      </c>
      <c r="B458" s="40" t="s">
        <v>888</v>
      </c>
      <c r="C458" s="40" t="s">
        <v>990</v>
      </c>
      <c r="D458" s="31" t="s">
        <v>76</v>
      </c>
      <c r="E458" s="41" t="s">
        <v>525</v>
      </c>
      <c r="F458" s="31">
        <v>15</v>
      </c>
      <c r="G458" s="31" t="s">
        <v>992</v>
      </c>
      <c r="H458" s="31" t="s">
        <v>1007</v>
      </c>
      <c r="I458" s="95" t="s">
        <v>1008</v>
      </c>
      <c r="J458" s="31">
        <v>704658</v>
      </c>
      <c r="K458" s="41" t="s">
        <v>26</v>
      </c>
      <c r="L458" s="114" t="s">
        <v>86</v>
      </c>
      <c r="M458" s="48" t="s">
        <v>87</v>
      </c>
      <c r="N458" s="67"/>
    </row>
    <row r="459" customFormat="1" ht="27" spans="1:14">
      <c r="A459" s="40">
        <v>456</v>
      </c>
      <c r="B459" s="40" t="s">
        <v>888</v>
      </c>
      <c r="C459" s="40" t="s">
        <v>990</v>
      </c>
      <c r="D459" s="31" t="s">
        <v>76</v>
      </c>
      <c r="E459" s="41" t="s">
        <v>525</v>
      </c>
      <c r="F459" s="31">
        <v>15</v>
      </c>
      <c r="G459" s="31" t="s">
        <v>992</v>
      </c>
      <c r="H459" s="31" t="s">
        <v>1009</v>
      </c>
      <c r="I459" s="95" t="s">
        <v>1008</v>
      </c>
      <c r="J459" s="31"/>
      <c r="K459" s="41" t="s">
        <v>26</v>
      </c>
      <c r="L459" s="114" t="s">
        <v>86</v>
      </c>
      <c r="M459" s="48" t="s">
        <v>87</v>
      </c>
      <c r="N459" s="67"/>
    </row>
    <row r="460" customFormat="1" ht="27" spans="1:14">
      <c r="A460" s="40">
        <v>457</v>
      </c>
      <c r="B460" s="40" t="s">
        <v>888</v>
      </c>
      <c r="C460" s="40" t="s">
        <v>990</v>
      </c>
      <c r="D460" s="31" t="s">
        <v>76</v>
      </c>
      <c r="E460" s="31" t="s">
        <v>1010</v>
      </c>
      <c r="F460" s="31">
        <v>12</v>
      </c>
      <c r="G460" s="31" t="s">
        <v>992</v>
      </c>
      <c r="H460" s="31" t="s">
        <v>1011</v>
      </c>
      <c r="I460" s="95" t="s">
        <v>239</v>
      </c>
      <c r="J460" s="31" t="s">
        <v>1012</v>
      </c>
      <c r="K460" s="41" t="s">
        <v>26</v>
      </c>
      <c r="L460" s="114" t="s">
        <v>86</v>
      </c>
      <c r="M460" s="48" t="s">
        <v>87</v>
      </c>
      <c r="N460" s="67"/>
    </row>
    <row r="461" customFormat="1" ht="27" spans="1:14">
      <c r="A461" s="40">
        <v>458</v>
      </c>
      <c r="B461" s="40" t="s">
        <v>888</v>
      </c>
      <c r="C461" s="40" t="s">
        <v>990</v>
      </c>
      <c r="D461" s="31" t="s">
        <v>76</v>
      </c>
      <c r="E461" s="41" t="s">
        <v>1010</v>
      </c>
      <c r="F461" s="31">
        <v>12</v>
      </c>
      <c r="G461" s="31" t="s">
        <v>992</v>
      </c>
      <c r="H461" s="31" t="s">
        <v>1013</v>
      </c>
      <c r="I461" s="95" t="s">
        <v>239</v>
      </c>
      <c r="J461" s="31" t="s">
        <v>1014</v>
      </c>
      <c r="K461" s="41" t="s">
        <v>26</v>
      </c>
      <c r="L461" s="114" t="s">
        <v>22</v>
      </c>
      <c r="M461" s="48"/>
      <c r="N461" s="67"/>
    </row>
    <row r="462" customFormat="1" ht="27" spans="1:14">
      <c r="A462" s="40">
        <v>459</v>
      </c>
      <c r="B462" s="40" t="s">
        <v>888</v>
      </c>
      <c r="C462" s="40" t="s">
        <v>990</v>
      </c>
      <c r="D462" s="31" t="s">
        <v>76</v>
      </c>
      <c r="E462" s="31" t="s">
        <v>1015</v>
      </c>
      <c r="F462" s="41">
        <v>20.8</v>
      </c>
      <c r="G462" s="31" t="s">
        <v>992</v>
      </c>
      <c r="H462" s="41">
        <v>80098</v>
      </c>
      <c r="I462" s="93" t="s">
        <v>513</v>
      </c>
      <c r="J462" s="31" t="s">
        <v>1016</v>
      </c>
      <c r="K462" s="41" t="s">
        <v>26</v>
      </c>
      <c r="L462" s="114" t="s">
        <v>22</v>
      </c>
      <c r="M462" s="48"/>
      <c r="N462" s="67"/>
    </row>
    <row r="463" customFormat="1" ht="27" spans="1:14">
      <c r="A463" s="40">
        <v>460</v>
      </c>
      <c r="B463" s="40" t="s">
        <v>888</v>
      </c>
      <c r="C463" s="40" t="s">
        <v>990</v>
      </c>
      <c r="D463" s="31" t="s">
        <v>76</v>
      </c>
      <c r="E463" s="41" t="s">
        <v>1010</v>
      </c>
      <c r="F463" s="31">
        <v>12</v>
      </c>
      <c r="G463" s="31" t="s">
        <v>992</v>
      </c>
      <c r="H463" s="31" t="s">
        <v>72</v>
      </c>
      <c r="I463" s="95" t="s">
        <v>942</v>
      </c>
      <c r="J463" s="31" t="s">
        <v>1017</v>
      </c>
      <c r="K463" s="41" t="s">
        <v>26</v>
      </c>
      <c r="L463" s="114" t="s">
        <v>22</v>
      </c>
      <c r="M463" s="48"/>
      <c r="N463" s="67"/>
    </row>
    <row r="464" customFormat="1" ht="27" spans="1:14">
      <c r="A464" s="40">
        <v>461</v>
      </c>
      <c r="B464" s="40" t="s">
        <v>888</v>
      </c>
      <c r="C464" s="40" t="s">
        <v>1018</v>
      </c>
      <c r="D464" s="31" t="s">
        <v>17</v>
      </c>
      <c r="E464" s="31" t="s">
        <v>112</v>
      </c>
      <c r="F464" s="31">
        <v>75</v>
      </c>
      <c r="G464" s="31" t="s">
        <v>1019</v>
      </c>
      <c r="H464" s="31" t="s">
        <v>1020</v>
      </c>
      <c r="I464" s="95">
        <v>41806</v>
      </c>
      <c r="J464" s="31">
        <v>31411253</v>
      </c>
      <c r="K464" s="41" t="s">
        <v>26</v>
      </c>
      <c r="L464" s="115" t="s">
        <v>86</v>
      </c>
      <c r="M464" s="111" t="s">
        <v>140</v>
      </c>
      <c r="N464" s="67"/>
    </row>
    <row r="465" customFormat="1" ht="27" spans="1:14">
      <c r="A465" s="40">
        <v>462</v>
      </c>
      <c r="B465" s="40" t="s">
        <v>888</v>
      </c>
      <c r="C465" s="40" t="s">
        <v>1018</v>
      </c>
      <c r="D465" s="31" t="s">
        <v>17</v>
      </c>
      <c r="E465" s="31" t="s">
        <v>1021</v>
      </c>
      <c r="F465" s="31">
        <v>95</v>
      </c>
      <c r="G465" s="31" t="s">
        <v>1019</v>
      </c>
      <c r="H465" s="31" t="s">
        <v>1022</v>
      </c>
      <c r="I465" s="95">
        <v>43033</v>
      </c>
      <c r="J465" s="31" t="s">
        <v>1023</v>
      </c>
      <c r="K465" s="41" t="s">
        <v>26</v>
      </c>
      <c r="L465" s="114" t="s">
        <v>22</v>
      </c>
      <c r="M465" s="48"/>
      <c r="N465" s="67"/>
    </row>
    <row r="466" customFormat="1" ht="27" spans="1:14">
      <c r="A466" s="40">
        <v>463</v>
      </c>
      <c r="B466" s="40" t="s">
        <v>888</v>
      </c>
      <c r="C466" s="40" t="s">
        <v>1018</v>
      </c>
      <c r="D466" s="31" t="s">
        <v>42</v>
      </c>
      <c r="E466" s="31" t="s">
        <v>1024</v>
      </c>
      <c r="F466" s="31">
        <v>98</v>
      </c>
      <c r="G466" s="31" t="s">
        <v>1019</v>
      </c>
      <c r="H466" s="31" t="s">
        <v>1025</v>
      </c>
      <c r="I466" s="95" t="s">
        <v>242</v>
      </c>
      <c r="J466" s="31" t="s">
        <v>1026</v>
      </c>
      <c r="K466" s="41" t="s">
        <v>26</v>
      </c>
      <c r="L466" s="114" t="s">
        <v>22</v>
      </c>
      <c r="M466" s="48"/>
      <c r="N466" s="67"/>
    </row>
    <row r="467" customFormat="1" ht="27" spans="1:14">
      <c r="A467" s="40">
        <v>464</v>
      </c>
      <c r="B467" s="40" t="s">
        <v>888</v>
      </c>
      <c r="C467" s="40" t="s">
        <v>1018</v>
      </c>
      <c r="D467" s="31" t="s">
        <v>42</v>
      </c>
      <c r="E467" s="31" t="s">
        <v>1024</v>
      </c>
      <c r="F467" s="31">
        <v>98</v>
      </c>
      <c r="G467" s="31" t="s">
        <v>1019</v>
      </c>
      <c r="H467" s="31" t="s">
        <v>1027</v>
      </c>
      <c r="I467" s="95" t="s">
        <v>242</v>
      </c>
      <c r="J467" s="31" t="s">
        <v>1028</v>
      </c>
      <c r="K467" s="41" t="s">
        <v>26</v>
      </c>
      <c r="L467" s="114" t="s">
        <v>22</v>
      </c>
      <c r="M467" s="48"/>
      <c r="N467" s="67"/>
    </row>
    <row r="468" customFormat="1" ht="27" spans="1:14">
      <c r="A468" s="40">
        <v>465</v>
      </c>
      <c r="B468" s="40" t="s">
        <v>888</v>
      </c>
      <c r="C468" s="40" t="s">
        <v>1018</v>
      </c>
      <c r="D468" s="31" t="s">
        <v>76</v>
      </c>
      <c r="E468" s="31" t="s">
        <v>1029</v>
      </c>
      <c r="F468" s="31">
        <v>20</v>
      </c>
      <c r="G468" s="31" t="s">
        <v>1019</v>
      </c>
      <c r="H468" s="31" t="s">
        <v>1030</v>
      </c>
      <c r="I468" s="95">
        <v>42496</v>
      </c>
      <c r="J468" s="31">
        <v>19142</v>
      </c>
      <c r="K468" s="41" t="s">
        <v>26</v>
      </c>
      <c r="L468" s="114" t="s">
        <v>22</v>
      </c>
      <c r="M468" s="48"/>
      <c r="N468" s="67"/>
    </row>
    <row r="469" customFormat="1" ht="27" spans="1:14">
      <c r="A469" s="40">
        <v>466</v>
      </c>
      <c r="B469" s="40" t="s">
        <v>888</v>
      </c>
      <c r="C469" s="40" t="s">
        <v>1031</v>
      </c>
      <c r="D469" s="31" t="s">
        <v>17</v>
      </c>
      <c r="E469" s="31" t="s">
        <v>1032</v>
      </c>
      <c r="F469" s="31">
        <v>75</v>
      </c>
      <c r="G469" s="31" t="s">
        <v>1033</v>
      </c>
      <c r="H469" s="31" t="s">
        <v>1034</v>
      </c>
      <c r="I469" s="95">
        <v>41806</v>
      </c>
      <c r="J469" s="31">
        <v>31411215</v>
      </c>
      <c r="K469" s="41" t="s">
        <v>26</v>
      </c>
      <c r="L469" s="114" t="s">
        <v>22</v>
      </c>
      <c r="M469" s="48"/>
      <c r="N469" s="67"/>
    </row>
    <row r="470" customFormat="1" ht="27" spans="1:14">
      <c r="A470" s="40">
        <v>467</v>
      </c>
      <c r="B470" s="40" t="s">
        <v>888</v>
      </c>
      <c r="C470" s="40" t="s">
        <v>1031</v>
      </c>
      <c r="D470" s="31" t="s">
        <v>17</v>
      </c>
      <c r="E470" s="31" t="s">
        <v>1032</v>
      </c>
      <c r="F470" s="31">
        <v>75</v>
      </c>
      <c r="G470" s="31" t="s">
        <v>1033</v>
      </c>
      <c r="H470" s="31" t="s">
        <v>1035</v>
      </c>
      <c r="I470" s="95">
        <v>41806</v>
      </c>
      <c r="J470" s="31">
        <v>31411213</v>
      </c>
      <c r="K470" s="41" t="s">
        <v>26</v>
      </c>
      <c r="L470" s="114" t="s">
        <v>22</v>
      </c>
      <c r="M470" s="48"/>
      <c r="N470" s="67"/>
    </row>
    <row r="471" customFormat="1" ht="27" spans="1:14">
      <c r="A471" s="40">
        <v>468</v>
      </c>
      <c r="B471" s="40" t="s">
        <v>888</v>
      </c>
      <c r="C471" s="40" t="s">
        <v>1031</v>
      </c>
      <c r="D471" s="31" t="s">
        <v>17</v>
      </c>
      <c r="E471" s="31" t="s">
        <v>368</v>
      </c>
      <c r="F471" s="31">
        <v>95</v>
      </c>
      <c r="G471" s="31" t="s">
        <v>1033</v>
      </c>
      <c r="H471" s="31" t="s">
        <v>1036</v>
      </c>
      <c r="I471" s="95">
        <v>42882</v>
      </c>
      <c r="J471" s="31" t="s">
        <v>1037</v>
      </c>
      <c r="K471" s="41" t="s">
        <v>26</v>
      </c>
      <c r="L471" s="114" t="s">
        <v>22</v>
      </c>
      <c r="M471" s="48"/>
      <c r="N471" s="67"/>
    </row>
    <row r="472" customFormat="1" ht="27" spans="1:14">
      <c r="A472" s="40">
        <v>469</v>
      </c>
      <c r="B472" s="40" t="s">
        <v>888</v>
      </c>
      <c r="C472" s="40" t="s">
        <v>1031</v>
      </c>
      <c r="D472" s="31" t="s">
        <v>42</v>
      </c>
      <c r="E472" s="31" t="s">
        <v>411</v>
      </c>
      <c r="F472" s="31">
        <v>98</v>
      </c>
      <c r="G472" s="31" t="s">
        <v>1033</v>
      </c>
      <c r="H472" s="31" t="s">
        <v>1038</v>
      </c>
      <c r="I472" s="95">
        <v>42882</v>
      </c>
      <c r="J472" s="31" t="s">
        <v>1039</v>
      </c>
      <c r="K472" s="41" t="s">
        <v>26</v>
      </c>
      <c r="L472" s="114" t="s">
        <v>22</v>
      </c>
      <c r="M472" s="48"/>
      <c r="N472" s="67"/>
    </row>
    <row r="473" customFormat="1" ht="27" spans="1:14">
      <c r="A473" s="40">
        <v>470</v>
      </c>
      <c r="B473" s="40" t="s">
        <v>888</v>
      </c>
      <c r="C473" s="40" t="s">
        <v>1031</v>
      </c>
      <c r="D473" s="31" t="s">
        <v>42</v>
      </c>
      <c r="E473" s="31" t="s">
        <v>411</v>
      </c>
      <c r="F473" s="31">
        <v>98</v>
      </c>
      <c r="G473" s="31" t="s">
        <v>1033</v>
      </c>
      <c r="H473" s="31" t="s">
        <v>1040</v>
      </c>
      <c r="I473" s="95">
        <v>43391</v>
      </c>
      <c r="J473" s="31" t="s">
        <v>1041</v>
      </c>
      <c r="K473" s="41" t="s">
        <v>26</v>
      </c>
      <c r="L473" s="114" t="s">
        <v>22</v>
      </c>
      <c r="M473" s="48"/>
      <c r="N473" s="67"/>
    </row>
    <row r="474" customFormat="1" ht="27" spans="1:14">
      <c r="A474" s="40">
        <v>471</v>
      </c>
      <c r="B474" s="40" t="s">
        <v>888</v>
      </c>
      <c r="C474" s="40" t="s">
        <v>1031</v>
      </c>
      <c r="D474" s="31" t="s">
        <v>76</v>
      </c>
      <c r="E474" s="31" t="s">
        <v>1042</v>
      </c>
      <c r="F474" s="31">
        <v>19</v>
      </c>
      <c r="G474" s="31" t="s">
        <v>1033</v>
      </c>
      <c r="H474" s="31" t="s">
        <v>1043</v>
      </c>
      <c r="I474" s="95">
        <v>43221</v>
      </c>
      <c r="J474" s="31" t="s">
        <v>1044</v>
      </c>
      <c r="K474" s="41" t="s">
        <v>26</v>
      </c>
      <c r="L474" s="114" t="s">
        <v>22</v>
      </c>
      <c r="M474" s="48"/>
      <c r="N474" s="67"/>
    </row>
    <row r="475" customFormat="1" ht="27" spans="1:14">
      <c r="A475" s="40">
        <v>472</v>
      </c>
      <c r="B475" s="40" t="s">
        <v>888</v>
      </c>
      <c r="C475" s="40" t="s">
        <v>1031</v>
      </c>
      <c r="D475" s="31" t="s">
        <v>76</v>
      </c>
      <c r="E475" s="31" t="s">
        <v>1042</v>
      </c>
      <c r="F475" s="31">
        <v>19</v>
      </c>
      <c r="G475" s="31" t="s">
        <v>1033</v>
      </c>
      <c r="H475" s="31" t="s">
        <v>1045</v>
      </c>
      <c r="I475" s="95">
        <v>43221</v>
      </c>
      <c r="J475" s="31" t="s">
        <v>1046</v>
      </c>
      <c r="K475" s="41" t="s">
        <v>26</v>
      </c>
      <c r="L475" s="114" t="s">
        <v>22</v>
      </c>
      <c r="M475" s="48"/>
      <c r="N475" s="67"/>
    </row>
    <row r="476" customFormat="1" ht="27" spans="1:14">
      <c r="A476" s="40">
        <v>473</v>
      </c>
      <c r="B476" s="40" t="s">
        <v>888</v>
      </c>
      <c r="C476" s="40" t="s">
        <v>1031</v>
      </c>
      <c r="D476" s="31" t="s">
        <v>76</v>
      </c>
      <c r="E476" s="31" t="s">
        <v>1042</v>
      </c>
      <c r="F476" s="31">
        <v>19</v>
      </c>
      <c r="G476" s="31" t="s">
        <v>1033</v>
      </c>
      <c r="H476" s="31" t="s">
        <v>1047</v>
      </c>
      <c r="I476" s="95">
        <v>43221</v>
      </c>
      <c r="J476" s="31" t="s">
        <v>1048</v>
      </c>
      <c r="K476" s="41" t="s">
        <v>26</v>
      </c>
      <c r="L476" s="114" t="s">
        <v>22</v>
      </c>
      <c r="M476" s="48"/>
      <c r="N476" s="67"/>
    </row>
    <row r="477" customFormat="1" ht="27" spans="1:14">
      <c r="A477" s="40">
        <v>474</v>
      </c>
      <c r="B477" s="40" t="s">
        <v>888</v>
      </c>
      <c r="C477" s="40" t="s">
        <v>1031</v>
      </c>
      <c r="D477" s="31" t="s">
        <v>17</v>
      </c>
      <c r="E477" s="31" t="s">
        <v>368</v>
      </c>
      <c r="F477" s="31">
        <v>95</v>
      </c>
      <c r="G477" s="31" t="s">
        <v>1049</v>
      </c>
      <c r="H477" s="31" t="s">
        <v>1050</v>
      </c>
      <c r="I477" s="95">
        <v>43369</v>
      </c>
      <c r="J477" s="31" t="s">
        <v>1051</v>
      </c>
      <c r="K477" s="41" t="s">
        <v>26</v>
      </c>
      <c r="L477" s="114" t="s">
        <v>22</v>
      </c>
      <c r="M477" s="48"/>
      <c r="N477" s="67"/>
    </row>
    <row r="478" customFormat="1" ht="27" spans="1:14">
      <c r="A478" s="40">
        <v>475</v>
      </c>
      <c r="B478" s="40" t="s">
        <v>888</v>
      </c>
      <c r="C478" s="40" t="s">
        <v>1031</v>
      </c>
      <c r="D478" s="31" t="s">
        <v>66</v>
      </c>
      <c r="E478" s="31" t="s">
        <v>505</v>
      </c>
      <c r="F478" s="31">
        <v>88</v>
      </c>
      <c r="G478" s="31" t="s">
        <v>1049</v>
      </c>
      <c r="H478" s="31" t="s">
        <v>1052</v>
      </c>
      <c r="I478" s="95">
        <v>43612</v>
      </c>
      <c r="J478" s="31" t="s">
        <v>1053</v>
      </c>
      <c r="K478" s="41" t="s">
        <v>26</v>
      </c>
      <c r="L478" s="114" t="s">
        <v>22</v>
      </c>
      <c r="M478" s="48"/>
      <c r="N478" s="67"/>
    </row>
    <row r="479" customFormat="1" ht="27" spans="1:14">
      <c r="A479" s="40">
        <v>476</v>
      </c>
      <c r="B479" s="40" t="s">
        <v>888</v>
      </c>
      <c r="C479" s="40" t="s">
        <v>1031</v>
      </c>
      <c r="D479" s="31" t="s">
        <v>17</v>
      </c>
      <c r="E479" s="31" t="s">
        <v>1004</v>
      </c>
      <c r="F479" s="31">
        <v>95</v>
      </c>
      <c r="G479" s="31" t="s">
        <v>1033</v>
      </c>
      <c r="H479" s="31" t="s">
        <v>1054</v>
      </c>
      <c r="I479" s="95">
        <v>44883</v>
      </c>
      <c r="J479" s="31" t="s">
        <v>1055</v>
      </c>
      <c r="K479" s="41" t="s">
        <v>26</v>
      </c>
      <c r="L479" s="114" t="s">
        <v>22</v>
      </c>
      <c r="M479" s="48"/>
      <c r="N479" s="67"/>
    </row>
    <row r="480" customFormat="1" ht="27" spans="1:14">
      <c r="A480" s="40">
        <v>477</v>
      </c>
      <c r="B480" s="40" t="s">
        <v>888</v>
      </c>
      <c r="C480" s="41" t="s">
        <v>1056</v>
      </c>
      <c r="D480" s="31" t="s">
        <v>17</v>
      </c>
      <c r="E480" s="31" t="s">
        <v>1057</v>
      </c>
      <c r="F480" s="31">
        <v>75</v>
      </c>
      <c r="G480" s="31" t="s">
        <v>1033</v>
      </c>
      <c r="H480" s="31" t="s">
        <v>1058</v>
      </c>
      <c r="I480" s="95">
        <v>41806</v>
      </c>
      <c r="J480" s="31">
        <v>31413023</v>
      </c>
      <c r="K480" s="41" t="s">
        <v>26</v>
      </c>
      <c r="L480" s="114" t="s">
        <v>22</v>
      </c>
      <c r="M480" s="48"/>
      <c r="N480" s="67"/>
    </row>
    <row r="481" customFormat="1" ht="27" spans="1:14">
      <c r="A481" s="40">
        <v>478</v>
      </c>
      <c r="B481" s="40" t="s">
        <v>888</v>
      </c>
      <c r="C481" s="41" t="s">
        <v>1056</v>
      </c>
      <c r="D481" s="31" t="s">
        <v>17</v>
      </c>
      <c r="E481" s="31" t="s">
        <v>1059</v>
      </c>
      <c r="F481" s="31">
        <v>95</v>
      </c>
      <c r="G481" s="31" t="s">
        <v>1060</v>
      </c>
      <c r="H481" s="31" t="s">
        <v>1061</v>
      </c>
      <c r="I481" s="95">
        <v>42872</v>
      </c>
      <c r="J481" s="31" t="s">
        <v>1062</v>
      </c>
      <c r="K481" s="41" t="s">
        <v>26</v>
      </c>
      <c r="L481" s="114" t="s">
        <v>22</v>
      </c>
      <c r="M481" s="48"/>
      <c r="N481" s="67"/>
    </row>
    <row r="482" customFormat="1" ht="27" spans="1:14">
      <c r="A482" s="40">
        <v>479</v>
      </c>
      <c r="B482" s="40" t="s">
        <v>888</v>
      </c>
      <c r="C482" s="41" t="s">
        <v>1056</v>
      </c>
      <c r="D482" s="31" t="s">
        <v>42</v>
      </c>
      <c r="E482" s="31" t="s">
        <v>1063</v>
      </c>
      <c r="F482" s="31">
        <v>68</v>
      </c>
      <c r="G482" s="31" t="s">
        <v>1060</v>
      </c>
      <c r="H482" s="31" t="s">
        <v>1064</v>
      </c>
      <c r="I482" s="95">
        <v>41562</v>
      </c>
      <c r="J482" s="31" t="s">
        <v>1065</v>
      </c>
      <c r="K482" s="41" t="s">
        <v>26</v>
      </c>
      <c r="L482" s="114" t="s">
        <v>22</v>
      </c>
      <c r="M482" s="48"/>
      <c r="N482" s="67"/>
    </row>
    <row r="483" customFormat="1" ht="27" spans="1:14">
      <c r="A483" s="40">
        <v>480</v>
      </c>
      <c r="B483" s="40" t="s">
        <v>888</v>
      </c>
      <c r="C483" s="41" t="s">
        <v>1056</v>
      </c>
      <c r="D483" s="31" t="s">
        <v>42</v>
      </c>
      <c r="E483" s="31" t="s">
        <v>1063</v>
      </c>
      <c r="F483" s="31">
        <v>68</v>
      </c>
      <c r="G483" s="31" t="s">
        <v>1060</v>
      </c>
      <c r="H483" s="31" t="s">
        <v>1066</v>
      </c>
      <c r="I483" s="95">
        <v>42528</v>
      </c>
      <c r="J483" s="31" t="s">
        <v>1067</v>
      </c>
      <c r="K483" s="41" t="s">
        <v>26</v>
      </c>
      <c r="L483" s="114" t="s">
        <v>22</v>
      </c>
      <c r="M483" s="48"/>
      <c r="N483" s="67"/>
    </row>
    <row r="484" customFormat="1" ht="27" spans="1:14">
      <c r="A484" s="40">
        <v>481</v>
      </c>
      <c r="B484" s="40" t="s">
        <v>888</v>
      </c>
      <c r="C484" s="41" t="s">
        <v>1056</v>
      </c>
      <c r="D484" s="31" t="s">
        <v>66</v>
      </c>
      <c r="E484" s="31" t="s">
        <v>1068</v>
      </c>
      <c r="F484" s="31">
        <v>88</v>
      </c>
      <c r="G484" s="31" t="s">
        <v>1060</v>
      </c>
      <c r="H484" s="31" t="s">
        <v>1069</v>
      </c>
      <c r="I484" s="95">
        <v>42487</v>
      </c>
      <c r="J484" s="31" t="s">
        <v>1070</v>
      </c>
      <c r="K484" s="41" t="s">
        <v>26</v>
      </c>
      <c r="L484" s="114" t="s">
        <v>22</v>
      </c>
      <c r="M484" s="48"/>
      <c r="N484" s="67"/>
    </row>
    <row r="485" customFormat="1" ht="27" spans="1:14">
      <c r="A485" s="40">
        <v>482</v>
      </c>
      <c r="B485" s="40" t="s">
        <v>888</v>
      </c>
      <c r="C485" s="41" t="s">
        <v>1056</v>
      </c>
      <c r="D485" s="31" t="s">
        <v>66</v>
      </c>
      <c r="E485" s="31" t="s">
        <v>1068</v>
      </c>
      <c r="F485" s="31">
        <v>88</v>
      </c>
      <c r="G485" s="31" t="s">
        <v>1060</v>
      </c>
      <c r="H485" s="31" t="s">
        <v>1071</v>
      </c>
      <c r="I485" s="95">
        <v>41562</v>
      </c>
      <c r="J485" s="31" t="s">
        <v>1072</v>
      </c>
      <c r="K485" s="41" t="s">
        <v>26</v>
      </c>
      <c r="L485" s="114" t="s">
        <v>22</v>
      </c>
      <c r="M485" s="48"/>
      <c r="N485" s="67"/>
    </row>
    <row r="486" customFormat="1" ht="27" spans="1:14">
      <c r="A486" s="40">
        <v>483</v>
      </c>
      <c r="B486" s="40" t="s">
        <v>888</v>
      </c>
      <c r="C486" s="41" t="s">
        <v>1056</v>
      </c>
      <c r="D486" s="31" t="s">
        <v>42</v>
      </c>
      <c r="E486" s="31" t="s">
        <v>1073</v>
      </c>
      <c r="F486" s="31">
        <v>98</v>
      </c>
      <c r="G486" s="31" t="s">
        <v>1060</v>
      </c>
      <c r="H486" s="31" t="s">
        <v>1074</v>
      </c>
      <c r="I486" s="95">
        <v>42872</v>
      </c>
      <c r="J486" s="31" t="s">
        <v>1075</v>
      </c>
      <c r="K486" s="41" t="s">
        <v>26</v>
      </c>
      <c r="L486" s="114" t="s">
        <v>22</v>
      </c>
      <c r="M486" s="48"/>
      <c r="N486" s="67"/>
    </row>
    <row r="487" customFormat="1" ht="27" spans="1:14">
      <c r="A487" s="40">
        <v>484</v>
      </c>
      <c r="B487" s="40" t="s">
        <v>888</v>
      </c>
      <c r="C487" s="41" t="s">
        <v>1056</v>
      </c>
      <c r="D487" s="31" t="s">
        <v>76</v>
      </c>
      <c r="E487" s="31" t="s">
        <v>1076</v>
      </c>
      <c r="F487" s="31">
        <v>18</v>
      </c>
      <c r="G487" s="31" t="s">
        <v>1060</v>
      </c>
      <c r="H487" s="31" t="s">
        <v>1077</v>
      </c>
      <c r="I487" s="95" t="s">
        <v>255</v>
      </c>
      <c r="J487" s="31">
        <v>19174</v>
      </c>
      <c r="K487" s="41" t="s">
        <v>26</v>
      </c>
      <c r="L487" s="114" t="s">
        <v>22</v>
      </c>
      <c r="M487" s="48"/>
      <c r="N487" s="67"/>
    </row>
    <row r="488" customFormat="1" ht="27" spans="1:14">
      <c r="A488" s="40">
        <v>485</v>
      </c>
      <c r="B488" s="40" t="s">
        <v>888</v>
      </c>
      <c r="C488" s="41" t="s">
        <v>1056</v>
      </c>
      <c r="D488" s="31" t="s">
        <v>76</v>
      </c>
      <c r="E488" s="31" t="s">
        <v>1076</v>
      </c>
      <c r="F488" s="31">
        <v>18</v>
      </c>
      <c r="G488" s="31" t="s">
        <v>1060</v>
      </c>
      <c r="H488" s="31" t="s">
        <v>1078</v>
      </c>
      <c r="I488" s="95" t="s">
        <v>255</v>
      </c>
      <c r="J488" s="31">
        <v>19181</v>
      </c>
      <c r="K488" s="41" t="s">
        <v>26</v>
      </c>
      <c r="L488" s="114" t="s">
        <v>22</v>
      </c>
      <c r="M488" s="48"/>
      <c r="N488" s="67"/>
    </row>
    <row r="489" customFormat="1" ht="27" spans="1:14">
      <c r="A489" s="40">
        <v>486</v>
      </c>
      <c r="B489" s="40" t="s">
        <v>888</v>
      </c>
      <c r="C489" s="41" t="s">
        <v>1056</v>
      </c>
      <c r="D489" s="31" t="s">
        <v>76</v>
      </c>
      <c r="E489" s="31" t="s">
        <v>1076</v>
      </c>
      <c r="F489" s="31">
        <v>18</v>
      </c>
      <c r="G489" s="31" t="s">
        <v>1060</v>
      </c>
      <c r="H489" s="31" t="s">
        <v>1079</v>
      </c>
      <c r="I489" s="95" t="s">
        <v>255</v>
      </c>
      <c r="J489" s="31">
        <v>19143</v>
      </c>
      <c r="K489" s="41" t="s">
        <v>26</v>
      </c>
      <c r="L489" s="114" t="s">
        <v>22</v>
      </c>
      <c r="M489" s="48"/>
      <c r="N489" s="67"/>
    </row>
    <row r="490" customFormat="1" ht="27" spans="1:14">
      <c r="A490" s="40">
        <v>487</v>
      </c>
      <c r="B490" s="40" t="s">
        <v>888</v>
      </c>
      <c r="C490" s="41" t="s">
        <v>1056</v>
      </c>
      <c r="D490" s="31" t="s">
        <v>76</v>
      </c>
      <c r="E490" s="31" t="s">
        <v>1076</v>
      </c>
      <c r="F490" s="31">
        <v>18</v>
      </c>
      <c r="G490" s="31" t="s">
        <v>1060</v>
      </c>
      <c r="H490" s="31" t="s">
        <v>1080</v>
      </c>
      <c r="I490" s="95" t="s">
        <v>255</v>
      </c>
      <c r="J490" s="31">
        <v>19179</v>
      </c>
      <c r="K490" s="41" t="s">
        <v>26</v>
      </c>
      <c r="L490" s="114" t="s">
        <v>22</v>
      </c>
      <c r="M490" s="48"/>
      <c r="N490" s="67"/>
    </row>
    <row r="491" customFormat="1" ht="27" spans="1:14">
      <c r="A491" s="40">
        <v>488</v>
      </c>
      <c r="B491" s="40" t="s">
        <v>888</v>
      </c>
      <c r="C491" s="41" t="s">
        <v>1056</v>
      </c>
      <c r="D491" s="31" t="s">
        <v>76</v>
      </c>
      <c r="E491" s="31" t="s">
        <v>1081</v>
      </c>
      <c r="F491" s="31">
        <v>12</v>
      </c>
      <c r="G491" s="31" t="s">
        <v>1060</v>
      </c>
      <c r="H491" s="31" t="s">
        <v>1082</v>
      </c>
      <c r="I491" s="95" t="s">
        <v>239</v>
      </c>
      <c r="J491" s="31" t="s">
        <v>1083</v>
      </c>
      <c r="K491" s="41" t="s">
        <v>26</v>
      </c>
      <c r="L491" s="114" t="s">
        <v>86</v>
      </c>
      <c r="M491" s="48" t="s">
        <v>87</v>
      </c>
      <c r="N491" s="67"/>
    </row>
    <row r="492" customFormat="1" ht="27" spans="1:14">
      <c r="A492" s="40">
        <v>489</v>
      </c>
      <c r="B492" s="40" t="s">
        <v>888</v>
      </c>
      <c r="C492" s="41" t="s">
        <v>1084</v>
      </c>
      <c r="D492" s="31" t="s">
        <v>17</v>
      </c>
      <c r="E492" s="31" t="s">
        <v>1085</v>
      </c>
      <c r="F492" s="31">
        <v>120</v>
      </c>
      <c r="G492" s="31" t="s">
        <v>1086</v>
      </c>
      <c r="H492" s="41" t="s">
        <v>1087</v>
      </c>
      <c r="I492" s="95">
        <v>43831</v>
      </c>
      <c r="J492" s="31" t="s">
        <v>1088</v>
      </c>
      <c r="K492" s="41" t="s">
        <v>26</v>
      </c>
      <c r="L492" s="114" t="s">
        <v>22</v>
      </c>
      <c r="M492" s="48"/>
      <c r="N492" s="67"/>
    </row>
    <row r="493" customFormat="1" ht="27" spans="1:14">
      <c r="A493" s="40">
        <v>490</v>
      </c>
      <c r="B493" s="40" t="s">
        <v>888</v>
      </c>
      <c r="C493" s="41" t="s">
        <v>1084</v>
      </c>
      <c r="D493" s="31" t="s">
        <v>66</v>
      </c>
      <c r="E493" s="31" t="s">
        <v>505</v>
      </c>
      <c r="F493" s="31">
        <v>88</v>
      </c>
      <c r="G493" s="31" t="s">
        <v>1086</v>
      </c>
      <c r="H493" s="31" t="s">
        <v>1089</v>
      </c>
      <c r="I493" s="95">
        <v>42258</v>
      </c>
      <c r="J493" s="31" t="s">
        <v>1090</v>
      </c>
      <c r="K493" s="41" t="s">
        <v>26</v>
      </c>
      <c r="L493" s="114" t="s">
        <v>22</v>
      </c>
      <c r="M493" s="48"/>
      <c r="N493" s="67"/>
    </row>
    <row r="494" customFormat="1" ht="27" spans="1:14">
      <c r="A494" s="40">
        <v>491</v>
      </c>
      <c r="B494" s="40" t="s">
        <v>888</v>
      </c>
      <c r="C494" s="41" t="s">
        <v>1084</v>
      </c>
      <c r="D494" s="31" t="s">
        <v>42</v>
      </c>
      <c r="E494" s="31" t="s">
        <v>406</v>
      </c>
      <c r="F494" s="31">
        <v>68</v>
      </c>
      <c r="G494" s="31" t="s">
        <v>1086</v>
      </c>
      <c r="H494" s="31" t="s">
        <v>1091</v>
      </c>
      <c r="I494" s="95">
        <v>41459</v>
      </c>
      <c r="J494" s="31" t="s">
        <v>1092</v>
      </c>
      <c r="K494" s="41" t="s">
        <v>26</v>
      </c>
      <c r="L494" s="114" t="s">
        <v>22</v>
      </c>
      <c r="M494" s="48"/>
      <c r="N494" s="67"/>
    </row>
    <row r="495" customFormat="1" ht="27" spans="1:14">
      <c r="A495" s="40">
        <v>492</v>
      </c>
      <c r="B495" s="40" t="s">
        <v>888</v>
      </c>
      <c r="C495" s="41" t="s">
        <v>1084</v>
      </c>
      <c r="D495" s="31" t="s">
        <v>42</v>
      </c>
      <c r="E495" s="31" t="s">
        <v>411</v>
      </c>
      <c r="F495" s="31">
        <v>98</v>
      </c>
      <c r="G495" s="31" t="s">
        <v>1086</v>
      </c>
      <c r="H495" s="31" t="s">
        <v>1093</v>
      </c>
      <c r="I495" s="95">
        <v>42872</v>
      </c>
      <c r="J495" s="31" t="s">
        <v>1094</v>
      </c>
      <c r="K495" s="41" t="s">
        <v>26</v>
      </c>
      <c r="L495" s="114" t="s">
        <v>22</v>
      </c>
      <c r="M495" s="48"/>
      <c r="N495" s="67"/>
    </row>
    <row r="496" customFormat="1" ht="27" spans="1:14">
      <c r="A496" s="40">
        <v>493</v>
      </c>
      <c r="B496" s="40" t="s">
        <v>888</v>
      </c>
      <c r="C496" s="41" t="s">
        <v>1084</v>
      </c>
      <c r="D496" s="31" t="s">
        <v>42</v>
      </c>
      <c r="E496" s="31" t="s">
        <v>411</v>
      </c>
      <c r="F496" s="31">
        <v>98</v>
      </c>
      <c r="G496" s="31" t="s">
        <v>1086</v>
      </c>
      <c r="H496" s="31" t="s">
        <v>1095</v>
      </c>
      <c r="I496" s="95">
        <v>43248</v>
      </c>
      <c r="J496" s="31" t="s">
        <v>1096</v>
      </c>
      <c r="K496" s="41" t="s">
        <v>26</v>
      </c>
      <c r="L496" s="114" t="s">
        <v>22</v>
      </c>
      <c r="M496" s="48"/>
      <c r="N496" s="67"/>
    </row>
    <row r="497" customFormat="1" ht="27" spans="1:14">
      <c r="A497" s="40">
        <v>494</v>
      </c>
      <c r="B497" s="40" t="s">
        <v>888</v>
      </c>
      <c r="C497" s="41" t="s">
        <v>1084</v>
      </c>
      <c r="D497" s="31" t="s">
        <v>42</v>
      </c>
      <c r="E497" s="31" t="s">
        <v>411</v>
      </c>
      <c r="F497" s="31">
        <v>98</v>
      </c>
      <c r="G497" s="31" t="s">
        <v>1086</v>
      </c>
      <c r="H497" s="31" t="s">
        <v>1097</v>
      </c>
      <c r="I497" s="95">
        <v>43033</v>
      </c>
      <c r="J497" s="31" t="s">
        <v>1098</v>
      </c>
      <c r="K497" s="41" t="s">
        <v>26</v>
      </c>
      <c r="L497" s="114" t="s">
        <v>22</v>
      </c>
      <c r="M497" s="48"/>
      <c r="N497" s="67"/>
    </row>
    <row r="498" customFormat="1" ht="27" spans="1:14">
      <c r="A498" s="40">
        <v>495</v>
      </c>
      <c r="B498" s="40" t="s">
        <v>888</v>
      </c>
      <c r="C498" s="41" t="s">
        <v>1084</v>
      </c>
      <c r="D498" s="31" t="s">
        <v>42</v>
      </c>
      <c r="E498" s="31" t="s">
        <v>411</v>
      </c>
      <c r="F498" s="31">
        <v>98</v>
      </c>
      <c r="G498" s="31" t="s">
        <v>1086</v>
      </c>
      <c r="H498" s="31" t="s">
        <v>1099</v>
      </c>
      <c r="I498" s="95">
        <v>43040</v>
      </c>
      <c r="J498" s="31" t="s">
        <v>1100</v>
      </c>
      <c r="K498" s="41" t="s">
        <v>26</v>
      </c>
      <c r="L498" s="114" t="s">
        <v>22</v>
      </c>
      <c r="M498" s="48"/>
      <c r="N498" s="67"/>
    </row>
    <row r="499" customFormat="1" ht="27" spans="1:14">
      <c r="A499" s="40">
        <v>496</v>
      </c>
      <c r="B499" s="40" t="s">
        <v>888</v>
      </c>
      <c r="C499" s="41" t="s">
        <v>1084</v>
      </c>
      <c r="D499" s="31" t="s">
        <v>76</v>
      </c>
      <c r="E499" s="31" t="s">
        <v>419</v>
      </c>
      <c r="F499" s="31">
        <v>12</v>
      </c>
      <c r="G499" s="31" t="s">
        <v>1086</v>
      </c>
      <c r="H499" s="31" t="s">
        <v>1101</v>
      </c>
      <c r="I499" s="95">
        <v>42856</v>
      </c>
      <c r="J499" s="31" t="s">
        <v>1102</v>
      </c>
      <c r="K499" s="41" t="s">
        <v>26</v>
      </c>
      <c r="L499" s="114" t="s">
        <v>86</v>
      </c>
      <c r="M499" s="48" t="s">
        <v>87</v>
      </c>
      <c r="N499" s="67"/>
    </row>
    <row r="500" customFormat="1" ht="27" spans="1:14">
      <c r="A500" s="40">
        <v>497</v>
      </c>
      <c r="B500" s="40" t="s">
        <v>888</v>
      </c>
      <c r="C500" s="41" t="s">
        <v>1084</v>
      </c>
      <c r="D500" s="31" t="s">
        <v>76</v>
      </c>
      <c r="E500" s="31" t="s">
        <v>419</v>
      </c>
      <c r="F500" s="31">
        <v>12</v>
      </c>
      <c r="G500" s="31" t="s">
        <v>1086</v>
      </c>
      <c r="H500" s="31" t="s">
        <v>1103</v>
      </c>
      <c r="I500" s="95">
        <v>42856</v>
      </c>
      <c r="J500" s="31" t="s">
        <v>1104</v>
      </c>
      <c r="K500" s="41" t="s">
        <v>26</v>
      </c>
      <c r="L500" s="114" t="s">
        <v>22</v>
      </c>
      <c r="M500" s="48"/>
      <c r="N500" s="67"/>
    </row>
    <row r="501" customFormat="1" ht="27" spans="1:14">
      <c r="A501" s="40">
        <v>498</v>
      </c>
      <c r="B501" s="40" t="s">
        <v>888</v>
      </c>
      <c r="C501" s="41" t="s">
        <v>1084</v>
      </c>
      <c r="D501" s="31" t="s">
        <v>76</v>
      </c>
      <c r="E501" s="31" t="s">
        <v>419</v>
      </c>
      <c r="F501" s="31">
        <v>12</v>
      </c>
      <c r="G501" s="31" t="s">
        <v>1086</v>
      </c>
      <c r="H501" s="31" t="s">
        <v>1105</v>
      </c>
      <c r="I501" s="95">
        <v>42856</v>
      </c>
      <c r="J501" s="31" t="s">
        <v>1106</v>
      </c>
      <c r="K501" s="41" t="s">
        <v>26</v>
      </c>
      <c r="L501" s="114" t="s">
        <v>22</v>
      </c>
      <c r="M501" s="48"/>
      <c r="N501" s="67"/>
    </row>
    <row r="502" customFormat="1" ht="27" spans="1:14">
      <c r="A502" s="40">
        <v>499</v>
      </c>
      <c r="B502" s="40" t="s">
        <v>888</v>
      </c>
      <c r="C502" s="41" t="s">
        <v>1084</v>
      </c>
      <c r="D502" s="31" t="s">
        <v>76</v>
      </c>
      <c r="E502" s="31" t="s">
        <v>419</v>
      </c>
      <c r="F502" s="31">
        <v>12</v>
      </c>
      <c r="G502" s="31" t="s">
        <v>1086</v>
      </c>
      <c r="H502" s="31" t="s">
        <v>1107</v>
      </c>
      <c r="I502" s="95">
        <v>43221</v>
      </c>
      <c r="J502" s="31" t="s">
        <v>1108</v>
      </c>
      <c r="K502" s="41" t="s">
        <v>26</v>
      </c>
      <c r="L502" s="114" t="s">
        <v>22</v>
      </c>
      <c r="M502" s="48"/>
      <c r="N502" s="67"/>
    </row>
    <row r="503" customFormat="1" ht="27" spans="1:14">
      <c r="A503" s="40">
        <v>500</v>
      </c>
      <c r="B503" s="40" t="s">
        <v>888</v>
      </c>
      <c r="C503" s="41" t="s">
        <v>1084</v>
      </c>
      <c r="D503" s="31" t="s">
        <v>76</v>
      </c>
      <c r="E503" s="31" t="s">
        <v>1015</v>
      </c>
      <c r="F503" s="31">
        <v>20.8</v>
      </c>
      <c r="G503" s="31" t="s">
        <v>1086</v>
      </c>
      <c r="H503" s="31" t="s">
        <v>1109</v>
      </c>
      <c r="I503" s="95">
        <v>43221</v>
      </c>
      <c r="J503" s="31" t="s">
        <v>1110</v>
      </c>
      <c r="K503" s="41" t="s">
        <v>26</v>
      </c>
      <c r="L503" s="114" t="s">
        <v>22</v>
      </c>
      <c r="M503" s="48"/>
      <c r="N503" s="67"/>
    </row>
    <row r="504" customFormat="1" ht="27" spans="1:14">
      <c r="A504" s="40">
        <v>501</v>
      </c>
      <c r="B504" s="40" t="s">
        <v>888</v>
      </c>
      <c r="C504" s="41" t="s">
        <v>1084</v>
      </c>
      <c r="D504" s="31" t="s">
        <v>76</v>
      </c>
      <c r="E504" s="31" t="s">
        <v>1015</v>
      </c>
      <c r="F504" s="31">
        <v>20.8</v>
      </c>
      <c r="G504" s="31" t="s">
        <v>1086</v>
      </c>
      <c r="H504" s="31" t="s">
        <v>1111</v>
      </c>
      <c r="I504" s="95">
        <v>43221</v>
      </c>
      <c r="J504" s="31" t="s">
        <v>1112</v>
      </c>
      <c r="K504" s="41" t="s">
        <v>26</v>
      </c>
      <c r="L504" s="114" t="s">
        <v>86</v>
      </c>
      <c r="M504" s="48" t="s">
        <v>1113</v>
      </c>
      <c r="N504" s="67"/>
    </row>
    <row r="505" customFormat="1" ht="27" spans="1:14">
      <c r="A505" s="40">
        <v>502</v>
      </c>
      <c r="B505" s="40" t="s">
        <v>888</v>
      </c>
      <c r="C505" s="41" t="s">
        <v>1084</v>
      </c>
      <c r="D505" s="31" t="s">
        <v>76</v>
      </c>
      <c r="E505" s="31" t="s">
        <v>1015</v>
      </c>
      <c r="F505" s="31">
        <v>20.8</v>
      </c>
      <c r="G505" s="31" t="s">
        <v>1086</v>
      </c>
      <c r="H505" s="31" t="s">
        <v>1114</v>
      </c>
      <c r="I505" s="95">
        <v>43221</v>
      </c>
      <c r="J505" s="31" t="s">
        <v>1115</v>
      </c>
      <c r="K505" s="41" t="s">
        <v>26</v>
      </c>
      <c r="L505" s="114" t="s">
        <v>86</v>
      </c>
      <c r="M505" s="48" t="s">
        <v>1113</v>
      </c>
      <c r="N505" s="67"/>
    </row>
    <row r="506" customFormat="1" ht="27" spans="1:14">
      <c r="A506" s="40">
        <v>503</v>
      </c>
      <c r="B506" s="40" t="s">
        <v>888</v>
      </c>
      <c r="C506" s="41" t="s">
        <v>1116</v>
      </c>
      <c r="D506" s="31" t="s">
        <v>17</v>
      </c>
      <c r="E506" s="31" t="s">
        <v>1117</v>
      </c>
      <c r="F506" s="31">
        <v>80</v>
      </c>
      <c r="G506" s="31" t="s">
        <v>1118</v>
      </c>
      <c r="H506" s="31" t="s">
        <v>1119</v>
      </c>
      <c r="I506" s="95">
        <v>42149</v>
      </c>
      <c r="J506" s="31">
        <v>31415989</v>
      </c>
      <c r="K506" s="41" t="s">
        <v>26</v>
      </c>
      <c r="L506" s="114" t="s">
        <v>86</v>
      </c>
      <c r="M506" s="48" t="s">
        <v>479</v>
      </c>
      <c r="N506" s="67"/>
    </row>
    <row r="507" customFormat="1" ht="27" spans="1:14">
      <c r="A507" s="40">
        <v>504</v>
      </c>
      <c r="B507" s="40" t="s">
        <v>888</v>
      </c>
      <c r="C507" s="41" t="s">
        <v>1116</v>
      </c>
      <c r="D507" s="31" t="s">
        <v>17</v>
      </c>
      <c r="E507" s="31" t="s">
        <v>1117</v>
      </c>
      <c r="F507" s="31">
        <v>80</v>
      </c>
      <c r="G507" s="31" t="s">
        <v>1118</v>
      </c>
      <c r="H507" s="31" t="s">
        <v>1120</v>
      </c>
      <c r="I507" s="95">
        <v>41450</v>
      </c>
      <c r="J507" s="31">
        <v>31320351</v>
      </c>
      <c r="K507" s="41" t="s">
        <v>26</v>
      </c>
      <c r="L507" s="114" t="s">
        <v>86</v>
      </c>
      <c r="M507" s="48" t="s">
        <v>479</v>
      </c>
      <c r="N507" s="67"/>
    </row>
    <row r="508" customFormat="1" ht="27" spans="1:14">
      <c r="A508" s="40">
        <v>505</v>
      </c>
      <c r="B508" s="40" t="s">
        <v>888</v>
      </c>
      <c r="C508" s="41" t="s">
        <v>1116</v>
      </c>
      <c r="D508" s="31" t="s">
        <v>17</v>
      </c>
      <c r="E508" s="31" t="s">
        <v>1121</v>
      </c>
      <c r="F508" s="31">
        <v>100</v>
      </c>
      <c r="G508" s="31" t="s">
        <v>1118</v>
      </c>
      <c r="H508" s="31" t="s">
        <v>1122</v>
      </c>
      <c r="I508" s="95">
        <v>42258</v>
      </c>
      <c r="J508" s="31">
        <v>503397</v>
      </c>
      <c r="K508" s="41" t="s">
        <v>26</v>
      </c>
      <c r="L508" s="114" t="s">
        <v>22</v>
      </c>
      <c r="M508" s="48"/>
      <c r="N508" s="67"/>
    </row>
    <row r="509" customFormat="1" ht="27" spans="1:14">
      <c r="A509" s="40">
        <v>506</v>
      </c>
      <c r="B509" s="40" t="s">
        <v>888</v>
      </c>
      <c r="C509" s="41" t="s">
        <v>1116</v>
      </c>
      <c r="D509" s="31" t="s">
        <v>17</v>
      </c>
      <c r="E509" s="31" t="s">
        <v>1123</v>
      </c>
      <c r="F509" s="31">
        <v>75</v>
      </c>
      <c r="G509" s="31" t="s">
        <v>1118</v>
      </c>
      <c r="H509" s="31" t="s">
        <v>1124</v>
      </c>
      <c r="I509" s="95">
        <v>40701</v>
      </c>
      <c r="J509" s="31">
        <v>21529</v>
      </c>
      <c r="K509" s="41" t="s">
        <v>26</v>
      </c>
      <c r="L509" s="114" t="s">
        <v>22</v>
      </c>
      <c r="M509" s="48"/>
      <c r="N509" s="67"/>
    </row>
    <row r="510" customFormat="1" ht="27" spans="1:14">
      <c r="A510" s="40">
        <v>507</v>
      </c>
      <c r="B510" s="40" t="s">
        <v>888</v>
      </c>
      <c r="C510" s="41" t="s">
        <v>1116</v>
      </c>
      <c r="D510" s="31" t="s">
        <v>17</v>
      </c>
      <c r="E510" s="31" t="s">
        <v>439</v>
      </c>
      <c r="F510" s="31">
        <v>95</v>
      </c>
      <c r="G510" s="31" t="s">
        <v>1118</v>
      </c>
      <c r="H510" s="31" t="s">
        <v>1125</v>
      </c>
      <c r="I510" s="95">
        <v>43033</v>
      </c>
      <c r="J510" s="31">
        <v>13666</v>
      </c>
      <c r="K510" s="41" t="s">
        <v>26</v>
      </c>
      <c r="L510" s="114" t="s">
        <v>22</v>
      </c>
      <c r="M510" s="48"/>
      <c r="N510" s="67"/>
    </row>
    <row r="511" customFormat="1" ht="27" spans="1:14">
      <c r="A511" s="40">
        <v>508</v>
      </c>
      <c r="B511" s="40" t="s">
        <v>888</v>
      </c>
      <c r="C511" s="41" t="s">
        <v>1116</v>
      </c>
      <c r="D511" s="31" t="s">
        <v>17</v>
      </c>
      <c r="E511" s="31" t="s">
        <v>1126</v>
      </c>
      <c r="F511" s="31">
        <v>100</v>
      </c>
      <c r="G511" s="31" t="s">
        <v>1127</v>
      </c>
      <c r="H511" s="31" t="s">
        <v>1128</v>
      </c>
      <c r="I511" s="95" t="s">
        <v>493</v>
      </c>
      <c r="J511" s="31" t="s">
        <v>1129</v>
      </c>
      <c r="K511" s="41" t="s">
        <v>26</v>
      </c>
      <c r="L511" s="114" t="s">
        <v>22</v>
      </c>
      <c r="M511" s="48"/>
      <c r="N511" s="67"/>
    </row>
    <row r="512" customFormat="1" ht="27" spans="1:14">
      <c r="A512" s="40">
        <v>509</v>
      </c>
      <c r="B512" s="40" t="s">
        <v>888</v>
      </c>
      <c r="C512" s="41" t="s">
        <v>1116</v>
      </c>
      <c r="D512" s="31" t="s">
        <v>17</v>
      </c>
      <c r="E512" s="31" t="s">
        <v>1126</v>
      </c>
      <c r="F512" s="31">
        <v>100</v>
      </c>
      <c r="G512" s="31" t="s">
        <v>1118</v>
      </c>
      <c r="H512" s="31" t="s">
        <v>1130</v>
      </c>
      <c r="I512" s="95" t="s">
        <v>493</v>
      </c>
      <c r="J512" s="31" t="s">
        <v>1131</v>
      </c>
      <c r="K512" s="41" t="s">
        <v>26</v>
      </c>
      <c r="L512" s="114" t="s">
        <v>22</v>
      </c>
      <c r="M512" s="48"/>
      <c r="N512" s="67"/>
    </row>
    <row r="513" customFormat="1" ht="27" spans="1:14">
      <c r="A513" s="40">
        <v>510</v>
      </c>
      <c r="B513" s="40" t="s">
        <v>888</v>
      </c>
      <c r="C513" s="41" t="s">
        <v>1116</v>
      </c>
      <c r="D513" s="31" t="s">
        <v>17</v>
      </c>
      <c r="E513" s="31" t="s">
        <v>1132</v>
      </c>
      <c r="F513" s="31">
        <v>120</v>
      </c>
      <c r="G513" s="31" t="s">
        <v>1118</v>
      </c>
      <c r="H513" s="31" t="s">
        <v>1133</v>
      </c>
      <c r="I513" s="95" t="s">
        <v>493</v>
      </c>
      <c r="J513" s="31" t="s">
        <v>1134</v>
      </c>
      <c r="K513" s="41" t="s">
        <v>26</v>
      </c>
      <c r="L513" s="114" t="s">
        <v>22</v>
      </c>
      <c r="M513" s="48"/>
      <c r="N513" s="67"/>
    </row>
    <row r="514" customFormat="1" ht="27" spans="1:14">
      <c r="A514" s="40">
        <v>511</v>
      </c>
      <c r="B514" s="40" t="s">
        <v>888</v>
      </c>
      <c r="C514" s="41" t="s">
        <v>1116</v>
      </c>
      <c r="D514" s="31" t="s">
        <v>42</v>
      </c>
      <c r="E514" s="31" t="s">
        <v>411</v>
      </c>
      <c r="F514" s="31">
        <v>98</v>
      </c>
      <c r="G514" s="31" t="s">
        <v>1118</v>
      </c>
      <c r="H514" s="31" t="s">
        <v>1135</v>
      </c>
      <c r="I514" s="95" t="s">
        <v>239</v>
      </c>
      <c r="J514" s="31">
        <v>350</v>
      </c>
      <c r="K514" s="41" t="s">
        <v>26</v>
      </c>
      <c r="L514" s="114" t="s">
        <v>22</v>
      </c>
      <c r="M514" s="48"/>
      <c r="N514" s="67"/>
    </row>
    <row r="515" customFormat="1" ht="27" spans="1:14">
      <c r="A515" s="40">
        <v>512</v>
      </c>
      <c r="B515" s="40" t="s">
        <v>888</v>
      </c>
      <c r="C515" s="41" t="s">
        <v>1116</v>
      </c>
      <c r="D515" s="31" t="s">
        <v>42</v>
      </c>
      <c r="E515" s="31" t="s">
        <v>411</v>
      </c>
      <c r="F515" s="31">
        <v>98</v>
      </c>
      <c r="G515" s="31" t="s">
        <v>1118</v>
      </c>
      <c r="H515" s="31" t="s">
        <v>1136</v>
      </c>
      <c r="I515" s="95" t="s">
        <v>513</v>
      </c>
      <c r="J515" s="31" t="s">
        <v>1137</v>
      </c>
      <c r="K515" s="41" t="s">
        <v>26</v>
      </c>
      <c r="L515" s="114" t="s">
        <v>22</v>
      </c>
      <c r="M515" s="48"/>
      <c r="N515" s="67"/>
    </row>
    <row r="516" customFormat="1" ht="27" spans="1:14">
      <c r="A516" s="40">
        <v>513</v>
      </c>
      <c r="B516" s="40" t="s">
        <v>888</v>
      </c>
      <c r="C516" s="41" t="s">
        <v>1116</v>
      </c>
      <c r="D516" s="31" t="s">
        <v>42</v>
      </c>
      <c r="E516" s="31" t="s">
        <v>411</v>
      </c>
      <c r="F516" s="31">
        <v>98</v>
      </c>
      <c r="G516" s="31" t="s">
        <v>1118</v>
      </c>
      <c r="H516" s="31" t="s">
        <v>1138</v>
      </c>
      <c r="I516" s="95" t="s">
        <v>242</v>
      </c>
      <c r="J516" s="31" t="s">
        <v>1139</v>
      </c>
      <c r="K516" s="41" t="s">
        <v>26</v>
      </c>
      <c r="L516" s="114" t="s">
        <v>22</v>
      </c>
      <c r="M516" s="48"/>
      <c r="N516" s="67"/>
    </row>
    <row r="517" customFormat="1" ht="27" spans="1:14">
      <c r="A517" s="40">
        <v>514</v>
      </c>
      <c r="B517" s="40" t="s">
        <v>888</v>
      </c>
      <c r="C517" s="41" t="s">
        <v>1116</v>
      </c>
      <c r="D517" s="31" t="s">
        <v>42</v>
      </c>
      <c r="E517" s="31" t="s">
        <v>406</v>
      </c>
      <c r="F517" s="31">
        <v>68</v>
      </c>
      <c r="G517" s="31" t="s">
        <v>1118</v>
      </c>
      <c r="H517" s="31" t="s">
        <v>1140</v>
      </c>
      <c r="I517" s="95">
        <v>42528</v>
      </c>
      <c r="J517" s="31" t="s">
        <v>1141</v>
      </c>
      <c r="K517" s="41" t="s">
        <v>26</v>
      </c>
      <c r="L517" s="114" t="s">
        <v>22</v>
      </c>
      <c r="M517" s="48"/>
      <c r="N517" s="67"/>
    </row>
    <row r="518" customFormat="1" ht="27" spans="1:14">
      <c r="A518" s="40">
        <v>515</v>
      </c>
      <c r="B518" s="40" t="s">
        <v>888</v>
      </c>
      <c r="C518" s="41" t="s">
        <v>1116</v>
      </c>
      <c r="D518" s="31" t="s">
        <v>42</v>
      </c>
      <c r="E518" s="31" t="s">
        <v>406</v>
      </c>
      <c r="F518" s="31">
        <v>68</v>
      </c>
      <c r="G518" s="31" t="s">
        <v>1118</v>
      </c>
      <c r="H518" s="31" t="s">
        <v>1142</v>
      </c>
      <c r="I518" s="95">
        <v>42152</v>
      </c>
      <c r="J518" s="31" t="s">
        <v>1143</v>
      </c>
      <c r="K518" s="41" t="s">
        <v>26</v>
      </c>
      <c r="L518" s="114" t="s">
        <v>22</v>
      </c>
      <c r="M518" s="48"/>
      <c r="N518" s="67"/>
    </row>
    <row r="519" customFormat="1" ht="27" spans="1:14">
      <c r="A519" s="40">
        <v>516</v>
      </c>
      <c r="B519" s="40" t="s">
        <v>888</v>
      </c>
      <c r="C519" s="41" t="s">
        <v>1116</v>
      </c>
      <c r="D519" s="31" t="s">
        <v>66</v>
      </c>
      <c r="E519" s="31" t="s">
        <v>505</v>
      </c>
      <c r="F519" s="31">
        <v>88</v>
      </c>
      <c r="G519" s="31" t="s">
        <v>1118</v>
      </c>
      <c r="H519" s="31" t="s">
        <v>1144</v>
      </c>
      <c r="I519" s="95">
        <v>41578</v>
      </c>
      <c r="J519" s="31" t="s">
        <v>1145</v>
      </c>
      <c r="K519" s="41" t="s">
        <v>26</v>
      </c>
      <c r="L519" s="114" t="s">
        <v>22</v>
      </c>
      <c r="M519" s="48"/>
      <c r="N519" s="67"/>
    </row>
    <row r="520" customFormat="1" ht="27" spans="1:14">
      <c r="A520" s="40">
        <v>517</v>
      </c>
      <c r="B520" s="40" t="s">
        <v>888</v>
      </c>
      <c r="C520" s="41" t="s">
        <v>1116</v>
      </c>
      <c r="D520" s="31" t="s">
        <v>66</v>
      </c>
      <c r="E520" s="31" t="s">
        <v>505</v>
      </c>
      <c r="F520" s="31">
        <v>88</v>
      </c>
      <c r="G520" s="31" t="s">
        <v>1118</v>
      </c>
      <c r="H520" s="31" t="s">
        <v>1146</v>
      </c>
      <c r="I520" s="95">
        <v>41193</v>
      </c>
      <c r="J520" s="31" t="s">
        <v>1147</v>
      </c>
      <c r="K520" s="41" t="s">
        <v>26</v>
      </c>
      <c r="L520" s="114" t="s">
        <v>22</v>
      </c>
      <c r="M520" s="48"/>
      <c r="N520" s="67"/>
    </row>
    <row r="521" customFormat="1" ht="27" spans="1:14">
      <c r="A521" s="40">
        <v>518</v>
      </c>
      <c r="B521" s="40" t="s">
        <v>888</v>
      </c>
      <c r="C521" s="41" t="s">
        <v>1116</v>
      </c>
      <c r="D521" s="31" t="s">
        <v>66</v>
      </c>
      <c r="E521" s="31" t="s">
        <v>505</v>
      </c>
      <c r="F521" s="31">
        <v>88</v>
      </c>
      <c r="G521" s="31" t="s">
        <v>1118</v>
      </c>
      <c r="H521" s="31" t="s">
        <v>1148</v>
      </c>
      <c r="I521" s="95">
        <v>42258</v>
      </c>
      <c r="J521" s="31" t="s">
        <v>1149</v>
      </c>
      <c r="K521" s="41" t="s">
        <v>26</v>
      </c>
      <c r="L521" s="114" t="s">
        <v>22</v>
      </c>
      <c r="M521" s="48"/>
      <c r="N521" s="67"/>
    </row>
    <row r="522" customFormat="1" ht="27" spans="1:14">
      <c r="A522" s="40">
        <v>519</v>
      </c>
      <c r="B522" s="40" t="s">
        <v>888</v>
      </c>
      <c r="C522" s="41" t="s">
        <v>1116</v>
      </c>
      <c r="D522" s="31" t="s">
        <v>76</v>
      </c>
      <c r="E522" s="31" t="s">
        <v>1150</v>
      </c>
      <c r="F522" s="31">
        <v>12</v>
      </c>
      <c r="G522" s="31" t="s">
        <v>1118</v>
      </c>
      <c r="H522" s="31" t="s">
        <v>1151</v>
      </c>
      <c r="I522" s="95" t="s">
        <v>1008</v>
      </c>
      <c r="J522" s="31">
        <v>704635</v>
      </c>
      <c r="K522" s="41" t="s">
        <v>26</v>
      </c>
      <c r="L522" s="114" t="s">
        <v>86</v>
      </c>
      <c r="M522" s="48" t="s">
        <v>87</v>
      </c>
      <c r="N522" s="67"/>
    </row>
    <row r="523" customFormat="1" ht="27" spans="1:14">
      <c r="A523" s="40">
        <v>520</v>
      </c>
      <c r="B523" s="40" t="s">
        <v>888</v>
      </c>
      <c r="C523" s="41" t="s">
        <v>1116</v>
      </c>
      <c r="D523" s="31" t="s">
        <v>76</v>
      </c>
      <c r="E523" s="31" t="s">
        <v>1150</v>
      </c>
      <c r="F523" s="31">
        <v>12</v>
      </c>
      <c r="G523" s="31" t="s">
        <v>1118</v>
      </c>
      <c r="H523" s="31" t="s">
        <v>1152</v>
      </c>
      <c r="I523" s="95" t="s">
        <v>1008</v>
      </c>
      <c r="J523" s="31">
        <v>704648</v>
      </c>
      <c r="K523" s="41" t="s">
        <v>26</v>
      </c>
      <c r="L523" s="114" t="s">
        <v>86</v>
      </c>
      <c r="M523" s="48" t="s">
        <v>87</v>
      </c>
      <c r="N523" s="67"/>
    </row>
    <row r="524" customFormat="1" ht="27" spans="1:14">
      <c r="A524" s="40">
        <v>521</v>
      </c>
      <c r="B524" s="40" t="s">
        <v>888</v>
      </c>
      <c r="C524" s="41" t="s">
        <v>1116</v>
      </c>
      <c r="D524" s="31" t="s">
        <v>76</v>
      </c>
      <c r="E524" s="31" t="s">
        <v>1150</v>
      </c>
      <c r="F524" s="31">
        <v>12</v>
      </c>
      <c r="G524" s="31" t="s">
        <v>1118</v>
      </c>
      <c r="H524" s="31" t="s">
        <v>1153</v>
      </c>
      <c r="I524" s="95" t="s">
        <v>1008</v>
      </c>
      <c r="J524" s="31">
        <v>704634</v>
      </c>
      <c r="K524" s="41" t="s">
        <v>26</v>
      </c>
      <c r="L524" s="114" t="s">
        <v>22</v>
      </c>
      <c r="M524" s="48"/>
      <c r="N524" s="67"/>
    </row>
    <row r="525" customFormat="1" ht="27" spans="1:14">
      <c r="A525" s="40">
        <v>522</v>
      </c>
      <c r="B525" s="40" t="s">
        <v>888</v>
      </c>
      <c r="C525" s="41" t="s">
        <v>1116</v>
      </c>
      <c r="D525" s="31" t="s">
        <v>76</v>
      </c>
      <c r="E525" s="31" t="s">
        <v>1150</v>
      </c>
      <c r="F525" s="31">
        <v>12</v>
      </c>
      <c r="G525" s="31" t="s">
        <v>1118</v>
      </c>
      <c r="H525" s="31" t="s">
        <v>1154</v>
      </c>
      <c r="I525" s="95" t="s">
        <v>1008</v>
      </c>
      <c r="J525" s="31">
        <v>704639</v>
      </c>
      <c r="K525" s="41" t="s">
        <v>26</v>
      </c>
      <c r="L525" s="114" t="s">
        <v>86</v>
      </c>
      <c r="M525" s="48" t="s">
        <v>87</v>
      </c>
      <c r="N525" s="67"/>
    </row>
    <row r="526" customFormat="1" ht="27" spans="1:14">
      <c r="A526" s="40">
        <v>523</v>
      </c>
      <c r="B526" s="40" t="s">
        <v>888</v>
      </c>
      <c r="C526" s="41" t="s">
        <v>1116</v>
      </c>
      <c r="D526" s="31" t="s">
        <v>76</v>
      </c>
      <c r="E526" s="31" t="s">
        <v>1150</v>
      </c>
      <c r="F526" s="31">
        <v>12</v>
      </c>
      <c r="G526" s="31" t="s">
        <v>1118</v>
      </c>
      <c r="H526" s="31" t="s">
        <v>1155</v>
      </c>
      <c r="I526" s="95" t="s">
        <v>1008</v>
      </c>
      <c r="J526" s="31">
        <v>510928</v>
      </c>
      <c r="K526" s="41" t="s">
        <v>26</v>
      </c>
      <c r="L526" s="114" t="s">
        <v>22</v>
      </c>
      <c r="M526" s="48"/>
      <c r="N526" s="67"/>
    </row>
    <row r="527" customFormat="1" ht="27" spans="1:14">
      <c r="A527" s="40">
        <v>524</v>
      </c>
      <c r="B527" s="40" t="s">
        <v>888</v>
      </c>
      <c r="C527" s="41" t="s">
        <v>1116</v>
      </c>
      <c r="D527" s="31" t="s">
        <v>76</v>
      </c>
      <c r="E527" s="31" t="s">
        <v>1150</v>
      </c>
      <c r="F527" s="31">
        <v>12</v>
      </c>
      <c r="G527" s="31" t="s">
        <v>1118</v>
      </c>
      <c r="H527" s="31" t="s">
        <v>1156</v>
      </c>
      <c r="I527" s="95" t="s">
        <v>255</v>
      </c>
      <c r="J527" s="31">
        <v>722147</v>
      </c>
      <c r="K527" s="41" t="s">
        <v>26</v>
      </c>
      <c r="L527" s="114" t="s">
        <v>86</v>
      </c>
      <c r="M527" s="48" t="s">
        <v>87</v>
      </c>
      <c r="N527" s="67"/>
    </row>
    <row r="528" customFormat="1" ht="27" spans="1:14">
      <c r="A528" s="40">
        <v>525</v>
      </c>
      <c r="B528" s="40" t="s">
        <v>888</v>
      </c>
      <c r="C528" s="41" t="s">
        <v>1116</v>
      </c>
      <c r="D528" s="31" t="s">
        <v>76</v>
      </c>
      <c r="E528" s="31" t="s">
        <v>1157</v>
      </c>
      <c r="F528" s="31">
        <v>12</v>
      </c>
      <c r="G528" s="31" t="s">
        <v>1118</v>
      </c>
      <c r="H528" s="31" t="s">
        <v>1158</v>
      </c>
      <c r="I528" s="95" t="s">
        <v>255</v>
      </c>
      <c r="J528" s="31">
        <v>71891</v>
      </c>
      <c r="K528" s="41" t="s">
        <v>26</v>
      </c>
      <c r="L528" s="114" t="s">
        <v>22</v>
      </c>
      <c r="M528" s="48"/>
      <c r="N528" s="67"/>
    </row>
    <row r="529" customFormat="1" ht="27" spans="1:14">
      <c r="A529" s="40">
        <v>526</v>
      </c>
      <c r="B529" s="40" t="s">
        <v>888</v>
      </c>
      <c r="C529" s="41" t="s">
        <v>1116</v>
      </c>
      <c r="D529" s="31" t="s">
        <v>76</v>
      </c>
      <c r="E529" s="31" t="s">
        <v>77</v>
      </c>
      <c r="F529" s="31">
        <v>12</v>
      </c>
      <c r="G529" s="31" t="s">
        <v>1118</v>
      </c>
      <c r="H529" s="31" t="s">
        <v>1159</v>
      </c>
      <c r="I529" s="95" t="s">
        <v>239</v>
      </c>
      <c r="J529" s="31" t="s">
        <v>1160</v>
      </c>
      <c r="K529" s="41" t="s">
        <v>26</v>
      </c>
      <c r="L529" s="114" t="s">
        <v>22</v>
      </c>
      <c r="M529" s="48"/>
      <c r="N529" s="67"/>
    </row>
    <row r="530" customFormat="1" ht="27" spans="1:14">
      <c r="A530" s="40">
        <v>527</v>
      </c>
      <c r="B530" s="40" t="s">
        <v>888</v>
      </c>
      <c r="C530" s="41" t="s">
        <v>1116</v>
      </c>
      <c r="D530" s="31" t="s">
        <v>76</v>
      </c>
      <c r="E530" s="31" t="s">
        <v>263</v>
      </c>
      <c r="F530" s="31">
        <v>12</v>
      </c>
      <c r="G530" s="31" t="s">
        <v>1118</v>
      </c>
      <c r="H530" s="31" t="s">
        <v>1161</v>
      </c>
      <c r="I530" s="95" t="s">
        <v>239</v>
      </c>
      <c r="J530" s="31" t="s">
        <v>1162</v>
      </c>
      <c r="K530" s="41" t="s">
        <v>26</v>
      </c>
      <c r="L530" s="114" t="s">
        <v>22</v>
      </c>
      <c r="M530" s="48"/>
      <c r="N530" s="67"/>
    </row>
    <row r="531" customFormat="1" ht="27" spans="1:14">
      <c r="A531" s="40">
        <v>528</v>
      </c>
      <c r="B531" s="40" t="s">
        <v>888</v>
      </c>
      <c r="C531" s="41" t="s">
        <v>1116</v>
      </c>
      <c r="D531" s="31" t="s">
        <v>76</v>
      </c>
      <c r="E531" s="31" t="s">
        <v>263</v>
      </c>
      <c r="F531" s="31">
        <v>12</v>
      </c>
      <c r="G531" s="31" t="s">
        <v>1118</v>
      </c>
      <c r="H531" s="31" t="s">
        <v>1163</v>
      </c>
      <c r="I531" s="95" t="s">
        <v>239</v>
      </c>
      <c r="J531" s="31" t="s">
        <v>1164</v>
      </c>
      <c r="K531" s="41" t="s">
        <v>26</v>
      </c>
      <c r="L531" s="114" t="s">
        <v>22</v>
      </c>
      <c r="M531" s="48"/>
      <c r="N531" s="67"/>
    </row>
    <row r="532" customFormat="1" ht="27" spans="1:14">
      <c r="A532" s="40">
        <v>529</v>
      </c>
      <c r="B532" s="40" t="s">
        <v>888</v>
      </c>
      <c r="C532" s="41" t="s">
        <v>1116</v>
      </c>
      <c r="D532" s="31" t="s">
        <v>76</v>
      </c>
      <c r="E532" s="31" t="s">
        <v>1157</v>
      </c>
      <c r="F532" s="31">
        <v>12</v>
      </c>
      <c r="G532" s="31" t="s">
        <v>1118</v>
      </c>
      <c r="H532" s="31" t="s">
        <v>1165</v>
      </c>
      <c r="I532" s="95" t="s">
        <v>239</v>
      </c>
      <c r="J532" s="31" t="s">
        <v>1166</v>
      </c>
      <c r="K532" s="41" t="s">
        <v>26</v>
      </c>
      <c r="L532" s="114" t="s">
        <v>22</v>
      </c>
      <c r="M532" s="48"/>
      <c r="N532" s="67"/>
    </row>
    <row r="533" customFormat="1" ht="27" spans="1:14">
      <c r="A533" s="40">
        <v>530</v>
      </c>
      <c r="B533" s="40" t="s">
        <v>888</v>
      </c>
      <c r="C533" s="41" t="s">
        <v>1116</v>
      </c>
      <c r="D533" s="31" t="s">
        <v>76</v>
      </c>
      <c r="E533" s="31" t="s">
        <v>1157</v>
      </c>
      <c r="F533" s="31">
        <v>12</v>
      </c>
      <c r="G533" s="31" t="s">
        <v>1118</v>
      </c>
      <c r="H533" s="31" t="s">
        <v>1167</v>
      </c>
      <c r="I533" s="95" t="s">
        <v>513</v>
      </c>
      <c r="J533" s="31" t="s">
        <v>1168</v>
      </c>
      <c r="K533" s="41" t="s">
        <v>26</v>
      </c>
      <c r="L533" s="114" t="s">
        <v>22</v>
      </c>
      <c r="M533" s="48"/>
      <c r="N533" s="67"/>
    </row>
    <row r="534" customFormat="1" ht="27" spans="1:14">
      <c r="A534" s="40">
        <v>531</v>
      </c>
      <c r="B534" s="40" t="s">
        <v>888</v>
      </c>
      <c r="C534" s="41" t="s">
        <v>1116</v>
      </c>
      <c r="D534" s="31" t="s">
        <v>76</v>
      </c>
      <c r="E534" s="31" t="s">
        <v>1157</v>
      </c>
      <c r="F534" s="31">
        <v>12</v>
      </c>
      <c r="G534" s="31" t="s">
        <v>1118</v>
      </c>
      <c r="H534" s="31" t="s">
        <v>1169</v>
      </c>
      <c r="I534" s="95" t="s">
        <v>513</v>
      </c>
      <c r="J534" s="31" t="s">
        <v>1170</v>
      </c>
      <c r="K534" s="41" t="s">
        <v>26</v>
      </c>
      <c r="L534" s="114" t="s">
        <v>22</v>
      </c>
      <c r="M534" s="48"/>
      <c r="N534" s="67"/>
    </row>
    <row r="535" customFormat="1" ht="27" spans="1:14">
      <c r="A535" s="40">
        <v>532</v>
      </c>
      <c r="B535" s="40" t="s">
        <v>888</v>
      </c>
      <c r="C535" s="41" t="s">
        <v>1171</v>
      </c>
      <c r="D535" s="31" t="s">
        <v>17</v>
      </c>
      <c r="E535" s="31" t="s">
        <v>439</v>
      </c>
      <c r="F535" s="31">
        <v>95</v>
      </c>
      <c r="G535" s="31" t="s">
        <v>1172</v>
      </c>
      <c r="H535" s="31" t="s">
        <v>1173</v>
      </c>
      <c r="I535" s="95">
        <v>43369</v>
      </c>
      <c r="J535" s="31" t="s">
        <v>1174</v>
      </c>
      <c r="K535" s="41" t="s">
        <v>26</v>
      </c>
      <c r="L535" s="114" t="s">
        <v>22</v>
      </c>
      <c r="M535" s="48"/>
      <c r="N535" s="67"/>
    </row>
    <row r="536" customFormat="1" ht="27" spans="1:14">
      <c r="A536" s="40">
        <v>533</v>
      </c>
      <c r="B536" s="40" t="s">
        <v>888</v>
      </c>
      <c r="C536" s="41" t="s">
        <v>1171</v>
      </c>
      <c r="D536" s="31" t="s">
        <v>17</v>
      </c>
      <c r="E536" s="31" t="s">
        <v>1132</v>
      </c>
      <c r="F536" s="31">
        <v>120</v>
      </c>
      <c r="G536" s="31" t="s">
        <v>1172</v>
      </c>
      <c r="H536" s="31" t="s">
        <v>1175</v>
      </c>
      <c r="I536" s="95">
        <v>44362</v>
      </c>
      <c r="J536" s="31" t="s">
        <v>1176</v>
      </c>
      <c r="K536" s="41" t="s">
        <v>26</v>
      </c>
      <c r="L536" s="114" t="s">
        <v>22</v>
      </c>
      <c r="M536" s="48"/>
      <c r="N536" s="67"/>
    </row>
    <row r="537" customFormat="1" ht="27" spans="1:14">
      <c r="A537" s="40">
        <v>534</v>
      </c>
      <c r="B537" s="40" t="s">
        <v>888</v>
      </c>
      <c r="C537" s="41" t="s">
        <v>1171</v>
      </c>
      <c r="D537" s="31" t="s">
        <v>42</v>
      </c>
      <c r="E537" s="31" t="s">
        <v>411</v>
      </c>
      <c r="F537" s="31">
        <v>98</v>
      </c>
      <c r="G537" s="31" t="s">
        <v>1172</v>
      </c>
      <c r="H537" s="31" t="s">
        <v>1177</v>
      </c>
      <c r="I537" s="95" t="s">
        <v>513</v>
      </c>
      <c r="J537" s="31" t="s">
        <v>1178</v>
      </c>
      <c r="K537" s="41" t="s">
        <v>26</v>
      </c>
      <c r="L537" s="114" t="s">
        <v>22</v>
      </c>
      <c r="M537" s="48"/>
      <c r="N537" s="67"/>
    </row>
    <row r="538" customFormat="1" ht="27" spans="1:14">
      <c r="A538" s="40">
        <v>535</v>
      </c>
      <c r="B538" s="40" t="s">
        <v>888</v>
      </c>
      <c r="C538" s="41" t="s">
        <v>1171</v>
      </c>
      <c r="D538" s="31" t="s">
        <v>66</v>
      </c>
      <c r="E538" s="31" t="s">
        <v>505</v>
      </c>
      <c r="F538" s="31">
        <v>88</v>
      </c>
      <c r="G538" s="31" t="s">
        <v>1172</v>
      </c>
      <c r="H538" s="31" t="s">
        <v>1179</v>
      </c>
      <c r="I538" s="95" t="s">
        <v>1180</v>
      </c>
      <c r="J538" s="31" t="s">
        <v>1181</v>
      </c>
      <c r="K538" s="41" t="s">
        <v>26</v>
      </c>
      <c r="L538" s="114" t="s">
        <v>22</v>
      </c>
      <c r="M538" s="48"/>
      <c r="N538" s="67"/>
    </row>
    <row r="539" customFormat="1" ht="27" spans="1:14">
      <c r="A539" s="40">
        <v>536</v>
      </c>
      <c r="B539" s="40" t="s">
        <v>888</v>
      </c>
      <c r="C539" s="41" t="s">
        <v>1171</v>
      </c>
      <c r="D539" s="31" t="s">
        <v>66</v>
      </c>
      <c r="E539" s="31" t="s">
        <v>505</v>
      </c>
      <c r="F539" s="31">
        <v>88</v>
      </c>
      <c r="G539" s="31" t="s">
        <v>1172</v>
      </c>
      <c r="H539" s="31" t="s">
        <v>1182</v>
      </c>
      <c r="I539" s="95" t="s">
        <v>1180</v>
      </c>
      <c r="J539" s="31" t="s">
        <v>1183</v>
      </c>
      <c r="K539" s="41" t="s">
        <v>26</v>
      </c>
      <c r="L539" s="114" t="s">
        <v>86</v>
      </c>
      <c r="M539" s="48" t="s">
        <v>140</v>
      </c>
      <c r="N539" s="67"/>
    </row>
    <row r="540" customFormat="1" ht="27" spans="1:14">
      <c r="A540" s="40">
        <v>537</v>
      </c>
      <c r="B540" s="40" t="s">
        <v>888</v>
      </c>
      <c r="C540" s="41" t="s">
        <v>1171</v>
      </c>
      <c r="D540" s="31" t="s">
        <v>76</v>
      </c>
      <c r="E540" s="31" t="s">
        <v>77</v>
      </c>
      <c r="F540" s="31">
        <v>12</v>
      </c>
      <c r="G540" s="31" t="s">
        <v>1172</v>
      </c>
      <c r="H540" s="41" t="s">
        <v>1184</v>
      </c>
      <c r="I540" s="93" t="s">
        <v>1008</v>
      </c>
      <c r="J540" s="41">
        <v>510957</v>
      </c>
      <c r="K540" s="41" t="s">
        <v>26</v>
      </c>
      <c r="L540" s="114" t="s">
        <v>22</v>
      </c>
      <c r="M540" s="48"/>
      <c r="N540" s="67"/>
    </row>
    <row r="541" customFormat="1" ht="27" spans="1:14">
      <c r="A541" s="40">
        <v>538</v>
      </c>
      <c r="B541" s="40" t="s">
        <v>888</v>
      </c>
      <c r="C541" s="41" t="s">
        <v>1171</v>
      </c>
      <c r="D541" s="31" t="s">
        <v>76</v>
      </c>
      <c r="E541" s="31" t="s">
        <v>77</v>
      </c>
      <c r="F541" s="31">
        <v>12</v>
      </c>
      <c r="G541" s="31" t="s">
        <v>1172</v>
      </c>
      <c r="H541" s="41" t="s">
        <v>1185</v>
      </c>
      <c r="I541" s="95" t="s">
        <v>239</v>
      </c>
      <c r="J541" s="31">
        <v>10247</v>
      </c>
      <c r="K541" s="41" t="s">
        <v>26</v>
      </c>
      <c r="L541" s="114" t="s">
        <v>86</v>
      </c>
      <c r="M541" s="48" t="s">
        <v>87</v>
      </c>
      <c r="N541" s="67"/>
    </row>
    <row r="542" customFormat="1" ht="27" spans="1:14">
      <c r="A542" s="40">
        <v>539</v>
      </c>
      <c r="B542" s="40" t="s">
        <v>888</v>
      </c>
      <c r="C542" s="41" t="s">
        <v>1186</v>
      </c>
      <c r="D542" s="31" t="s">
        <v>17</v>
      </c>
      <c r="E542" s="31" t="s">
        <v>439</v>
      </c>
      <c r="F542" s="31">
        <v>95</v>
      </c>
      <c r="G542" s="31" t="s">
        <v>1187</v>
      </c>
      <c r="H542" s="31" t="s">
        <v>1188</v>
      </c>
      <c r="I542" s="95">
        <v>43056</v>
      </c>
      <c r="J542" s="31" t="s">
        <v>1189</v>
      </c>
      <c r="K542" s="41" t="s">
        <v>26</v>
      </c>
      <c r="L542" s="114" t="s">
        <v>22</v>
      </c>
      <c r="M542" s="48"/>
      <c r="N542" s="67"/>
    </row>
    <row r="543" customFormat="1" ht="27" spans="1:14">
      <c r="A543" s="40">
        <v>540</v>
      </c>
      <c r="B543" s="40" t="s">
        <v>888</v>
      </c>
      <c r="C543" s="41" t="s">
        <v>1186</v>
      </c>
      <c r="D543" s="31" t="s">
        <v>66</v>
      </c>
      <c r="E543" s="31" t="s">
        <v>1190</v>
      </c>
      <c r="F543" s="31">
        <v>88</v>
      </c>
      <c r="G543" s="31" t="s">
        <v>1187</v>
      </c>
      <c r="H543" s="31" t="s">
        <v>1191</v>
      </c>
      <c r="I543" s="95">
        <v>42668</v>
      </c>
      <c r="J543" s="31" t="s">
        <v>1192</v>
      </c>
      <c r="K543" s="41" t="s">
        <v>26</v>
      </c>
      <c r="L543" s="114" t="s">
        <v>22</v>
      </c>
      <c r="M543" s="48"/>
      <c r="N543" s="67"/>
    </row>
    <row r="544" customFormat="1" ht="27" spans="1:14">
      <c r="A544" s="40">
        <v>541</v>
      </c>
      <c r="B544" s="40" t="s">
        <v>888</v>
      </c>
      <c r="C544" s="41" t="s">
        <v>1186</v>
      </c>
      <c r="D544" s="31" t="s">
        <v>42</v>
      </c>
      <c r="E544" s="31" t="s">
        <v>1193</v>
      </c>
      <c r="F544" s="31">
        <v>98</v>
      </c>
      <c r="G544" s="31" t="s">
        <v>1187</v>
      </c>
      <c r="H544" s="31" t="s">
        <v>1194</v>
      </c>
      <c r="I544" s="95">
        <v>43252</v>
      </c>
      <c r="J544" s="31" t="s">
        <v>1195</v>
      </c>
      <c r="K544" s="41" t="s">
        <v>26</v>
      </c>
      <c r="L544" s="114" t="s">
        <v>22</v>
      </c>
      <c r="M544" s="48"/>
      <c r="N544" s="67"/>
    </row>
    <row r="545" customFormat="1" ht="27" spans="1:14">
      <c r="A545" s="40">
        <v>542</v>
      </c>
      <c r="B545" s="40" t="s">
        <v>888</v>
      </c>
      <c r="C545" s="41" t="s">
        <v>1186</v>
      </c>
      <c r="D545" s="31" t="s">
        <v>76</v>
      </c>
      <c r="E545" s="31" t="s">
        <v>77</v>
      </c>
      <c r="F545" s="31">
        <v>12</v>
      </c>
      <c r="G545" s="31" t="s">
        <v>1187</v>
      </c>
      <c r="H545" s="31" t="s">
        <v>1196</v>
      </c>
      <c r="I545" s="95">
        <v>43221</v>
      </c>
      <c r="J545" s="31" t="s">
        <v>1197</v>
      </c>
      <c r="K545" s="41" t="s">
        <v>26</v>
      </c>
      <c r="L545" s="114" t="s">
        <v>22</v>
      </c>
      <c r="M545" s="48"/>
      <c r="N545" s="67"/>
    </row>
    <row r="546" customFormat="1" ht="27" spans="1:14">
      <c r="A546" s="40">
        <v>543</v>
      </c>
      <c r="B546" s="40" t="s">
        <v>888</v>
      </c>
      <c r="C546" s="41" t="s">
        <v>1186</v>
      </c>
      <c r="D546" s="31" t="s">
        <v>76</v>
      </c>
      <c r="E546" s="31" t="s">
        <v>77</v>
      </c>
      <c r="F546" s="31">
        <v>12</v>
      </c>
      <c r="G546" s="31" t="s">
        <v>1187</v>
      </c>
      <c r="H546" s="31" t="s">
        <v>1198</v>
      </c>
      <c r="I546" s="95">
        <v>43221</v>
      </c>
      <c r="J546" s="31" t="s">
        <v>1199</v>
      </c>
      <c r="K546" s="41" t="s">
        <v>26</v>
      </c>
      <c r="L546" s="114" t="s">
        <v>22</v>
      </c>
      <c r="M546" s="48"/>
      <c r="N546" s="67"/>
    </row>
    <row r="547" customFormat="1" ht="27" spans="1:14">
      <c r="A547" s="40">
        <v>544</v>
      </c>
      <c r="B547" s="40" t="s">
        <v>888</v>
      </c>
      <c r="C547" s="41" t="s">
        <v>1186</v>
      </c>
      <c r="D547" s="31" t="s">
        <v>76</v>
      </c>
      <c r="E547" s="31" t="s">
        <v>77</v>
      </c>
      <c r="F547" s="31">
        <v>12</v>
      </c>
      <c r="G547" s="31" t="s">
        <v>1187</v>
      </c>
      <c r="H547" s="31" t="s">
        <v>1200</v>
      </c>
      <c r="I547" s="95">
        <v>43221</v>
      </c>
      <c r="J547" s="31" t="s">
        <v>1201</v>
      </c>
      <c r="K547" s="41" t="s">
        <v>26</v>
      </c>
      <c r="L547" s="114" t="s">
        <v>22</v>
      </c>
      <c r="M547" s="48"/>
      <c r="N547" s="67"/>
    </row>
    <row r="548" customFormat="1" ht="27" spans="1:14">
      <c r="A548" s="40">
        <v>545</v>
      </c>
      <c r="B548" s="40" t="s">
        <v>888</v>
      </c>
      <c r="C548" s="41" t="s">
        <v>1186</v>
      </c>
      <c r="D548" s="31" t="s">
        <v>76</v>
      </c>
      <c r="E548" s="31" t="s">
        <v>77</v>
      </c>
      <c r="F548" s="31">
        <v>12</v>
      </c>
      <c r="G548" s="31" t="s">
        <v>1187</v>
      </c>
      <c r="H548" s="31" t="s">
        <v>1202</v>
      </c>
      <c r="I548" s="95">
        <v>43221</v>
      </c>
      <c r="J548" s="31" t="s">
        <v>1203</v>
      </c>
      <c r="K548" s="41" t="s">
        <v>26</v>
      </c>
      <c r="L548" s="114" t="s">
        <v>22</v>
      </c>
      <c r="M548" s="48"/>
      <c r="N548" s="67"/>
    </row>
    <row r="549" customFormat="1" ht="27" spans="1:14">
      <c r="A549" s="40">
        <v>546</v>
      </c>
      <c r="B549" s="40" t="s">
        <v>888</v>
      </c>
      <c r="C549" s="41" t="s">
        <v>1204</v>
      </c>
      <c r="D549" s="31" t="s">
        <v>17</v>
      </c>
      <c r="E549" s="31" t="s">
        <v>1205</v>
      </c>
      <c r="F549" s="31">
        <v>80</v>
      </c>
      <c r="G549" s="31" t="s">
        <v>1206</v>
      </c>
      <c r="H549" s="31" t="s">
        <v>1207</v>
      </c>
      <c r="I549" s="119">
        <v>42125</v>
      </c>
      <c r="J549" s="120">
        <v>31124106</v>
      </c>
      <c r="K549" s="41" t="s">
        <v>26</v>
      </c>
      <c r="L549" s="114" t="s">
        <v>22</v>
      </c>
      <c r="M549" s="48"/>
      <c r="N549" s="67"/>
    </row>
    <row r="550" customFormat="1" ht="27" spans="1:14">
      <c r="A550" s="40">
        <v>547</v>
      </c>
      <c r="B550" s="40" t="s">
        <v>888</v>
      </c>
      <c r="C550" s="41" t="s">
        <v>1204</v>
      </c>
      <c r="D550" s="31" t="s">
        <v>17</v>
      </c>
      <c r="E550" s="31" t="s">
        <v>959</v>
      </c>
      <c r="F550" s="31">
        <v>85</v>
      </c>
      <c r="G550" s="31" t="s">
        <v>1206</v>
      </c>
      <c r="H550" s="31" t="s">
        <v>1208</v>
      </c>
      <c r="I550" s="119">
        <v>42248</v>
      </c>
      <c r="J550" s="120">
        <v>8500901</v>
      </c>
      <c r="K550" s="41" t="s">
        <v>26</v>
      </c>
      <c r="L550" s="114" t="s">
        <v>22</v>
      </c>
      <c r="M550" s="48"/>
      <c r="N550" s="67"/>
    </row>
    <row r="551" customFormat="1" ht="27" spans="1:14">
      <c r="A551" s="40">
        <v>548</v>
      </c>
      <c r="B551" s="40" t="s">
        <v>888</v>
      </c>
      <c r="C551" s="41" t="s">
        <v>1204</v>
      </c>
      <c r="D551" s="31" t="s">
        <v>42</v>
      </c>
      <c r="E551" s="31" t="s">
        <v>411</v>
      </c>
      <c r="F551" s="31">
        <v>98</v>
      </c>
      <c r="G551" s="31" t="s">
        <v>1206</v>
      </c>
      <c r="H551" s="31" t="s">
        <v>1209</v>
      </c>
      <c r="I551" s="119">
        <v>42736</v>
      </c>
      <c r="J551" s="95" t="s">
        <v>1210</v>
      </c>
      <c r="K551" s="41" t="s">
        <v>26</v>
      </c>
      <c r="L551" s="114" t="s">
        <v>22</v>
      </c>
      <c r="M551" s="48"/>
      <c r="N551" s="67"/>
    </row>
    <row r="552" customFormat="1" ht="27" spans="1:14">
      <c r="A552" s="40">
        <v>549</v>
      </c>
      <c r="B552" s="40" t="s">
        <v>888</v>
      </c>
      <c r="C552" s="41" t="s">
        <v>1204</v>
      </c>
      <c r="D552" s="31" t="s">
        <v>76</v>
      </c>
      <c r="E552" s="31" t="s">
        <v>1211</v>
      </c>
      <c r="F552" s="31">
        <v>12</v>
      </c>
      <c r="G552" s="31" t="s">
        <v>1206</v>
      </c>
      <c r="H552" s="31" t="s">
        <v>1212</v>
      </c>
      <c r="I552" s="119">
        <v>42856</v>
      </c>
      <c r="J552" s="95" t="s">
        <v>1213</v>
      </c>
      <c r="K552" s="41" t="s">
        <v>26</v>
      </c>
      <c r="L552" s="114" t="s">
        <v>22</v>
      </c>
      <c r="M552" s="48"/>
      <c r="N552" s="67"/>
    </row>
    <row r="553" customFormat="1" ht="27" spans="1:14">
      <c r="A553" s="40">
        <v>550</v>
      </c>
      <c r="B553" s="40" t="s">
        <v>888</v>
      </c>
      <c r="C553" s="41" t="s">
        <v>1204</v>
      </c>
      <c r="D553" s="31" t="s">
        <v>76</v>
      </c>
      <c r="E553" s="31" t="s">
        <v>1211</v>
      </c>
      <c r="F553" s="31">
        <v>12</v>
      </c>
      <c r="G553" s="31" t="s">
        <v>1206</v>
      </c>
      <c r="H553" s="31" t="s">
        <v>1214</v>
      </c>
      <c r="I553" s="119">
        <v>42856</v>
      </c>
      <c r="J553" s="95" t="s">
        <v>1215</v>
      </c>
      <c r="K553" s="41" t="s">
        <v>26</v>
      </c>
      <c r="L553" s="114" t="s">
        <v>22</v>
      </c>
      <c r="M553" s="48"/>
      <c r="N553" s="67"/>
    </row>
    <row r="554" customFormat="1" ht="27" spans="1:14">
      <c r="A554" s="40">
        <v>551</v>
      </c>
      <c r="B554" s="40" t="s">
        <v>888</v>
      </c>
      <c r="C554" s="41" t="s">
        <v>1116</v>
      </c>
      <c r="D554" s="41" t="s">
        <v>17</v>
      </c>
      <c r="E554" s="41" t="s">
        <v>1216</v>
      </c>
      <c r="F554" s="41">
        <v>120</v>
      </c>
      <c r="G554" s="41" t="s">
        <v>1217</v>
      </c>
      <c r="H554" s="31" t="s">
        <v>1218</v>
      </c>
      <c r="I554" s="95">
        <v>43298</v>
      </c>
      <c r="J554" s="31" t="s">
        <v>1219</v>
      </c>
      <c r="K554" s="41" t="s">
        <v>26</v>
      </c>
      <c r="L554" s="114" t="s">
        <v>22</v>
      </c>
      <c r="M554" s="48"/>
      <c r="N554" s="67"/>
    </row>
    <row r="555" customFormat="1" ht="27" spans="1:14">
      <c r="A555" s="40">
        <v>552</v>
      </c>
      <c r="B555" s="40" t="s">
        <v>888</v>
      </c>
      <c r="C555" s="41" t="s">
        <v>1116</v>
      </c>
      <c r="D555" s="41" t="s">
        <v>17</v>
      </c>
      <c r="E555" s="41" t="s">
        <v>1216</v>
      </c>
      <c r="F555" s="41">
        <v>120</v>
      </c>
      <c r="G555" s="41" t="s">
        <v>1217</v>
      </c>
      <c r="H555" s="31" t="s">
        <v>1220</v>
      </c>
      <c r="I555" s="95">
        <v>43329</v>
      </c>
      <c r="J555" s="31" t="s">
        <v>1221</v>
      </c>
      <c r="K555" s="41" t="s">
        <v>26</v>
      </c>
      <c r="L555" s="114" t="s">
        <v>22</v>
      </c>
      <c r="M555" s="48"/>
      <c r="N555" s="67"/>
    </row>
    <row r="556" customFormat="1" ht="27" spans="1:14">
      <c r="A556" s="40">
        <v>553</v>
      </c>
      <c r="B556" s="40" t="s">
        <v>888</v>
      </c>
      <c r="C556" s="41" t="s">
        <v>1116</v>
      </c>
      <c r="D556" s="41" t="s">
        <v>17</v>
      </c>
      <c r="E556" s="41" t="s">
        <v>1222</v>
      </c>
      <c r="F556" s="41">
        <v>100</v>
      </c>
      <c r="G556" s="41" t="s">
        <v>1217</v>
      </c>
      <c r="H556" s="31" t="s">
        <v>1223</v>
      </c>
      <c r="I556" s="95">
        <v>43298</v>
      </c>
      <c r="J556" s="31" t="s">
        <v>1224</v>
      </c>
      <c r="K556" s="41" t="s">
        <v>26</v>
      </c>
      <c r="L556" s="114" t="s">
        <v>22</v>
      </c>
      <c r="M556" s="48"/>
      <c r="N556" s="67"/>
    </row>
    <row r="557" customFormat="1" ht="27" spans="1:14">
      <c r="A557" s="40">
        <v>554</v>
      </c>
      <c r="B557" s="40" t="s">
        <v>888</v>
      </c>
      <c r="C557" s="41" t="s">
        <v>1116</v>
      </c>
      <c r="D557" s="41" t="s">
        <v>17</v>
      </c>
      <c r="E557" s="41" t="s">
        <v>1225</v>
      </c>
      <c r="F557" s="41">
        <v>95</v>
      </c>
      <c r="G557" s="41" t="s">
        <v>1217</v>
      </c>
      <c r="H557" s="117" t="s">
        <v>1226</v>
      </c>
      <c r="I557" s="95">
        <v>43328</v>
      </c>
      <c r="J557" s="31" t="s">
        <v>1227</v>
      </c>
      <c r="K557" s="41" t="s">
        <v>26</v>
      </c>
      <c r="L557" s="114" t="s">
        <v>22</v>
      </c>
      <c r="M557" s="48"/>
      <c r="N557" s="67"/>
    </row>
    <row r="558" customFormat="1" ht="27" spans="1:14">
      <c r="A558" s="40">
        <v>555</v>
      </c>
      <c r="B558" s="40" t="s">
        <v>888</v>
      </c>
      <c r="C558" s="41" t="s">
        <v>1116</v>
      </c>
      <c r="D558" s="41" t="s">
        <v>17</v>
      </c>
      <c r="E558" s="41" t="s">
        <v>1225</v>
      </c>
      <c r="F558" s="41">
        <v>95</v>
      </c>
      <c r="G558" s="41" t="s">
        <v>1217</v>
      </c>
      <c r="H558" s="31" t="s">
        <v>1228</v>
      </c>
      <c r="I558" s="95">
        <v>43298</v>
      </c>
      <c r="J558" s="31" t="s">
        <v>1229</v>
      </c>
      <c r="K558" s="41" t="s">
        <v>26</v>
      </c>
      <c r="L558" s="114" t="s">
        <v>22</v>
      </c>
      <c r="M558" s="48"/>
      <c r="N558" s="67"/>
    </row>
    <row r="559" customFormat="1" ht="27" spans="1:14">
      <c r="A559" s="40">
        <v>556</v>
      </c>
      <c r="B559" s="40" t="s">
        <v>888</v>
      </c>
      <c r="C559" s="41" t="s">
        <v>1116</v>
      </c>
      <c r="D559" s="31" t="s">
        <v>66</v>
      </c>
      <c r="E559" s="41" t="s">
        <v>1230</v>
      </c>
      <c r="F559" s="41">
        <v>88</v>
      </c>
      <c r="G559" s="41" t="s">
        <v>1217</v>
      </c>
      <c r="H559" s="31" t="s">
        <v>1231</v>
      </c>
      <c r="I559" s="93">
        <v>42522</v>
      </c>
      <c r="J559" s="31" t="s">
        <v>1232</v>
      </c>
      <c r="K559" s="41" t="s">
        <v>26</v>
      </c>
      <c r="L559" s="114" t="s">
        <v>86</v>
      </c>
      <c r="M559" s="105" t="s">
        <v>140</v>
      </c>
      <c r="N559" s="67"/>
    </row>
    <row r="560" ht="27" spans="1:13">
      <c r="A560" s="40">
        <v>557</v>
      </c>
      <c r="B560" s="40" t="s">
        <v>1233</v>
      </c>
      <c r="C560" s="40" t="s">
        <v>1234</v>
      </c>
      <c r="D560" s="60" t="s">
        <v>17</v>
      </c>
      <c r="E560" s="118" t="s">
        <v>112</v>
      </c>
      <c r="F560" s="118" t="s">
        <v>1235</v>
      </c>
      <c r="G560" s="60" t="s">
        <v>1236</v>
      </c>
      <c r="H560" s="118" t="s">
        <v>1237</v>
      </c>
      <c r="I560" s="121">
        <v>41760</v>
      </c>
      <c r="J560" s="118" t="s">
        <v>1238</v>
      </c>
      <c r="K560" s="122" t="s">
        <v>26</v>
      </c>
      <c r="L560" s="105" t="s">
        <v>22</v>
      </c>
      <c r="M560" s="105"/>
    </row>
    <row r="561" ht="27" spans="1:13">
      <c r="A561" s="40">
        <v>558</v>
      </c>
      <c r="B561" s="40" t="s">
        <v>1233</v>
      </c>
      <c r="C561" s="40" t="s">
        <v>1234</v>
      </c>
      <c r="D561" s="60" t="s">
        <v>17</v>
      </c>
      <c r="E561" s="118" t="s">
        <v>112</v>
      </c>
      <c r="F561" s="118" t="s">
        <v>1235</v>
      </c>
      <c r="G561" s="60" t="s">
        <v>1236</v>
      </c>
      <c r="H561" s="118" t="s">
        <v>1239</v>
      </c>
      <c r="I561" s="121">
        <v>41760</v>
      </c>
      <c r="J561" s="118" t="s">
        <v>1240</v>
      </c>
      <c r="K561" s="122" t="s">
        <v>26</v>
      </c>
      <c r="L561" s="105" t="s">
        <v>22</v>
      </c>
      <c r="M561" s="105"/>
    </row>
    <row r="562" ht="27" spans="1:13">
      <c r="A562" s="40">
        <v>559</v>
      </c>
      <c r="B562" s="40" t="s">
        <v>1233</v>
      </c>
      <c r="C562" s="40" t="s">
        <v>1234</v>
      </c>
      <c r="D562" s="60" t="s">
        <v>17</v>
      </c>
      <c r="E562" s="118" t="s">
        <v>915</v>
      </c>
      <c r="F562" s="118" t="s">
        <v>1235</v>
      </c>
      <c r="G562" s="60" t="s">
        <v>1236</v>
      </c>
      <c r="H562" s="118" t="s">
        <v>1241</v>
      </c>
      <c r="I562" s="121">
        <v>41821</v>
      </c>
      <c r="J562" s="118" t="s">
        <v>1242</v>
      </c>
      <c r="K562" s="122" t="s">
        <v>26</v>
      </c>
      <c r="L562" s="105" t="s">
        <v>22</v>
      </c>
      <c r="M562" s="105"/>
    </row>
    <row r="563" ht="27" spans="1:13">
      <c r="A563" s="40">
        <v>560</v>
      </c>
      <c r="B563" s="40" t="s">
        <v>1233</v>
      </c>
      <c r="C563" s="40" t="s">
        <v>1234</v>
      </c>
      <c r="D563" s="60" t="s">
        <v>17</v>
      </c>
      <c r="E563" s="118" t="s">
        <v>1243</v>
      </c>
      <c r="F563" s="118" t="s">
        <v>1244</v>
      </c>
      <c r="G563" s="60" t="s">
        <v>1236</v>
      </c>
      <c r="H563" s="118" t="s">
        <v>1245</v>
      </c>
      <c r="I563" s="121">
        <v>41883</v>
      </c>
      <c r="J563" s="118" t="s">
        <v>1246</v>
      </c>
      <c r="K563" s="122" t="s">
        <v>21</v>
      </c>
      <c r="L563" s="105" t="s">
        <v>22</v>
      </c>
      <c r="M563" s="105"/>
    </row>
    <row r="564" ht="27" spans="1:13">
      <c r="A564" s="40">
        <v>561</v>
      </c>
      <c r="B564" s="40" t="s">
        <v>1233</v>
      </c>
      <c r="C564" s="40" t="s">
        <v>1234</v>
      </c>
      <c r="D564" s="60" t="s">
        <v>17</v>
      </c>
      <c r="E564" s="118" t="s">
        <v>1121</v>
      </c>
      <c r="F564" s="118" t="s">
        <v>1247</v>
      </c>
      <c r="G564" s="60" t="s">
        <v>1236</v>
      </c>
      <c r="H564" s="118" t="s">
        <v>1248</v>
      </c>
      <c r="I564" s="121">
        <v>42248</v>
      </c>
      <c r="J564" s="118" t="s">
        <v>1249</v>
      </c>
      <c r="K564" s="122" t="s">
        <v>21</v>
      </c>
      <c r="L564" s="105" t="s">
        <v>22</v>
      </c>
      <c r="M564" s="105"/>
    </row>
    <row r="565" ht="27" spans="1:13">
      <c r="A565" s="40">
        <v>562</v>
      </c>
      <c r="B565" s="40" t="s">
        <v>1233</v>
      </c>
      <c r="C565" s="40" t="s">
        <v>1234</v>
      </c>
      <c r="D565" s="60" t="s">
        <v>17</v>
      </c>
      <c r="E565" s="118" t="s">
        <v>1250</v>
      </c>
      <c r="F565" s="118" t="s">
        <v>1235</v>
      </c>
      <c r="G565" s="60" t="s">
        <v>1236</v>
      </c>
      <c r="H565" s="118" t="s">
        <v>1251</v>
      </c>
      <c r="I565" s="121">
        <v>42248</v>
      </c>
      <c r="J565" s="118" t="s">
        <v>1252</v>
      </c>
      <c r="K565" s="122" t="s">
        <v>26</v>
      </c>
      <c r="L565" s="105" t="s">
        <v>22</v>
      </c>
      <c r="M565" s="105"/>
    </row>
    <row r="566" ht="27" spans="1:13">
      <c r="A566" s="40">
        <v>563</v>
      </c>
      <c r="B566" s="40" t="s">
        <v>1233</v>
      </c>
      <c r="C566" s="40" t="s">
        <v>1234</v>
      </c>
      <c r="D566" s="60" t="s">
        <v>17</v>
      </c>
      <c r="E566" s="118" t="s">
        <v>1250</v>
      </c>
      <c r="F566" s="118" t="s">
        <v>1235</v>
      </c>
      <c r="G566" s="60" t="s">
        <v>1236</v>
      </c>
      <c r="H566" s="118" t="s">
        <v>1253</v>
      </c>
      <c r="I566" s="121">
        <v>42309</v>
      </c>
      <c r="J566" s="118" t="s">
        <v>1254</v>
      </c>
      <c r="K566" s="122" t="s">
        <v>26</v>
      </c>
      <c r="L566" s="105" t="s">
        <v>22</v>
      </c>
      <c r="M566" s="105"/>
    </row>
    <row r="567" ht="27" spans="1:13">
      <c r="A567" s="40">
        <v>564</v>
      </c>
      <c r="B567" s="40" t="s">
        <v>1233</v>
      </c>
      <c r="C567" s="40" t="s">
        <v>1234</v>
      </c>
      <c r="D567" s="60" t="s">
        <v>17</v>
      </c>
      <c r="E567" s="118" t="s">
        <v>1250</v>
      </c>
      <c r="F567" s="118" t="s">
        <v>1235</v>
      </c>
      <c r="G567" s="60" t="s">
        <v>1236</v>
      </c>
      <c r="H567" s="118" t="s">
        <v>1255</v>
      </c>
      <c r="I567" s="121">
        <v>42309</v>
      </c>
      <c r="J567" s="118" t="s">
        <v>1256</v>
      </c>
      <c r="K567" s="122" t="s">
        <v>26</v>
      </c>
      <c r="L567" s="105" t="s">
        <v>22</v>
      </c>
      <c r="M567" s="105"/>
    </row>
    <row r="568" ht="27" spans="1:13">
      <c r="A568" s="40">
        <v>565</v>
      </c>
      <c r="B568" s="40" t="s">
        <v>1233</v>
      </c>
      <c r="C568" s="40" t="s">
        <v>1234</v>
      </c>
      <c r="D568" s="60" t="s">
        <v>17</v>
      </c>
      <c r="E568" s="118" t="s">
        <v>1243</v>
      </c>
      <c r="F568" s="118" t="s">
        <v>1244</v>
      </c>
      <c r="G568" s="60" t="s">
        <v>1236</v>
      </c>
      <c r="H568" s="118" t="s">
        <v>1257</v>
      </c>
      <c r="I568" s="121">
        <v>41365</v>
      </c>
      <c r="J568" s="118" t="s">
        <v>1258</v>
      </c>
      <c r="K568" s="122" t="s">
        <v>21</v>
      </c>
      <c r="L568" s="105" t="s">
        <v>22</v>
      </c>
      <c r="M568" s="105"/>
    </row>
    <row r="569" ht="27" spans="1:13">
      <c r="A569" s="40">
        <v>566</v>
      </c>
      <c r="B569" s="40" t="s">
        <v>1233</v>
      </c>
      <c r="C569" s="40" t="s">
        <v>1234</v>
      </c>
      <c r="D569" s="60" t="s">
        <v>17</v>
      </c>
      <c r="E569" s="118" t="s">
        <v>1259</v>
      </c>
      <c r="F569" s="118" t="s">
        <v>1260</v>
      </c>
      <c r="G569" s="60" t="s">
        <v>1236</v>
      </c>
      <c r="H569" s="118" t="s">
        <v>1261</v>
      </c>
      <c r="I569" s="121">
        <v>43221</v>
      </c>
      <c r="J569" s="118" t="s">
        <v>1262</v>
      </c>
      <c r="K569" s="122" t="s">
        <v>21</v>
      </c>
      <c r="L569" s="105" t="s">
        <v>22</v>
      </c>
      <c r="M569" s="105"/>
    </row>
    <row r="570" ht="27" spans="1:13">
      <c r="A570" s="40">
        <v>567</v>
      </c>
      <c r="B570" s="40" t="s">
        <v>1233</v>
      </c>
      <c r="C570" s="40" t="s">
        <v>1234</v>
      </c>
      <c r="D570" s="43" t="s">
        <v>42</v>
      </c>
      <c r="E570" s="118" t="s">
        <v>411</v>
      </c>
      <c r="F570" s="118" t="s">
        <v>1263</v>
      </c>
      <c r="G570" s="60" t="s">
        <v>1236</v>
      </c>
      <c r="H570" s="118" t="s">
        <v>1264</v>
      </c>
      <c r="I570" s="121">
        <v>42856</v>
      </c>
      <c r="J570" s="118" t="s">
        <v>1265</v>
      </c>
      <c r="K570" s="122" t="s">
        <v>21</v>
      </c>
      <c r="L570" s="105" t="s">
        <v>22</v>
      </c>
      <c r="M570" s="105"/>
    </row>
    <row r="571" ht="27" spans="1:13">
      <c r="A571" s="40">
        <v>568</v>
      </c>
      <c r="B571" s="40" t="s">
        <v>1233</v>
      </c>
      <c r="C571" s="40" t="s">
        <v>1234</v>
      </c>
      <c r="D571" s="43" t="s">
        <v>42</v>
      </c>
      <c r="E571" s="118" t="s">
        <v>411</v>
      </c>
      <c r="F571" s="118" t="s">
        <v>1263</v>
      </c>
      <c r="G571" s="60" t="s">
        <v>1236</v>
      </c>
      <c r="H571" s="118" t="s">
        <v>1266</v>
      </c>
      <c r="I571" s="121">
        <v>42856</v>
      </c>
      <c r="J571" s="118" t="s">
        <v>1267</v>
      </c>
      <c r="K571" s="122" t="s">
        <v>21</v>
      </c>
      <c r="L571" s="105" t="s">
        <v>22</v>
      </c>
      <c r="M571" s="105"/>
    </row>
    <row r="572" ht="27" spans="1:13">
      <c r="A572" s="40">
        <v>569</v>
      </c>
      <c r="B572" s="40" t="s">
        <v>1233</v>
      </c>
      <c r="C572" s="40" t="s">
        <v>1234</v>
      </c>
      <c r="D572" s="43" t="s">
        <v>42</v>
      </c>
      <c r="E572" s="118" t="s">
        <v>411</v>
      </c>
      <c r="F572" s="118" t="s">
        <v>1263</v>
      </c>
      <c r="G572" s="60" t="s">
        <v>1236</v>
      </c>
      <c r="H572" s="118" t="s">
        <v>1268</v>
      </c>
      <c r="I572" s="121">
        <v>42856</v>
      </c>
      <c r="J572" s="118" t="s">
        <v>1269</v>
      </c>
      <c r="K572" s="122" t="s">
        <v>21</v>
      </c>
      <c r="L572" s="105" t="s">
        <v>22</v>
      </c>
      <c r="M572" s="105"/>
    </row>
    <row r="573" ht="27" spans="1:13">
      <c r="A573" s="40">
        <v>570</v>
      </c>
      <c r="B573" s="40" t="s">
        <v>1233</v>
      </c>
      <c r="C573" s="40" t="s">
        <v>1234</v>
      </c>
      <c r="D573" s="60" t="s">
        <v>76</v>
      </c>
      <c r="E573" s="118" t="s">
        <v>1270</v>
      </c>
      <c r="F573" s="118" t="s">
        <v>1271</v>
      </c>
      <c r="G573" s="60" t="s">
        <v>1236</v>
      </c>
      <c r="H573" s="118" t="s">
        <v>1272</v>
      </c>
      <c r="I573" s="121">
        <v>43221</v>
      </c>
      <c r="J573" s="118" t="s">
        <v>1273</v>
      </c>
      <c r="K573" s="122" t="s">
        <v>26</v>
      </c>
      <c r="L573" s="105" t="s">
        <v>22</v>
      </c>
      <c r="M573" s="105"/>
    </row>
    <row r="574" ht="27" spans="1:13">
      <c r="A574" s="40">
        <v>571</v>
      </c>
      <c r="B574" s="40" t="s">
        <v>1233</v>
      </c>
      <c r="C574" s="40" t="s">
        <v>1234</v>
      </c>
      <c r="D574" s="60" t="s">
        <v>76</v>
      </c>
      <c r="E574" s="118" t="s">
        <v>1270</v>
      </c>
      <c r="F574" s="118" t="s">
        <v>1271</v>
      </c>
      <c r="G574" s="60" t="s">
        <v>1236</v>
      </c>
      <c r="H574" s="118" t="s">
        <v>1274</v>
      </c>
      <c r="I574" s="121">
        <v>43221</v>
      </c>
      <c r="J574" s="118" t="s">
        <v>1275</v>
      </c>
      <c r="K574" s="122" t="s">
        <v>26</v>
      </c>
      <c r="L574" s="105" t="s">
        <v>22</v>
      </c>
      <c r="M574" s="105"/>
    </row>
    <row r="575" ht="27" spans="1:13">
      <c r="A575" s="40">
        <v>572</v>
      </c>
      <c r="B575" s="40" t="s">
        <v>1233</v>
      </c>
      <c r="C575" s="60" t="s">
        <v>1276</v>
      </c>
      <c r="D575" s="61" t="s">
        <v>17</v>
      </c>
      <c r="E575" s="61" t="s">
        <v>1032</v>
      </c>
      <c r="F575" s="61">
        <v>75</v>
      </c>
      <c r="G575" s="61" t="s">
        <v>1277</v>
      </c>
      <c r="H575" s="61" t="s">
        <v>1278</v>
      </c>
      <c r="I575" s="123">
        <v>41852</v>
      </c>
      <c r="J575" s="63" t="s">
        <v>1279</v>
      </c>
      <c r="K575" s="122" t="s">
        <v>26</v>
      </c>
      <c r="L575" s="105" t="s">
        <v>86</v>
      </c>
      <c r="M575" s="105" t="s">
        <v>1280</v>
      </c>
    </row>
    <row r="576" ht="27" spans="1:13">
      <c r="A576" s="40">
        <v>573</v>
      </c>
      <c r="B576" s="40" t="s">
        <v>1233</v>
      </c>
      <c r="C576" s="60" t="s">
        <v>1276</v>
      </c>
      <c r="D576" s="61" t="s">
        <v>17</v>
      </c>
      <c r="E576" s="61" t="s">
        <v>1032</v>
      </c>
      <c r="F576" s="61">
        <v>75</v>
      </c>
      <c r="G576" s="61" t="s">
        <v>1277</v>
      </c>
      <c r="H576" s="61" t="s">
        <v>1281</v>
      </c>
      <c r="I576" s="123">
        <v>41852</v>
      </c>
      <c r="J576" s="63" t="s">
        <v>1282</v>
      </c>
      <c r="K576" s="122" t="s">
        <v>26</v>
      </c>
      <c r="L576" s="105" t="s">
        <v>22</v>
      </c>
      <c r="M576" s="105"/>
    </row>
    <row r="577" ht="27" spans="1:13">
      <c r="A577" s="40">
        <v>574</v>
      </c>
      <c r="B577" s="40" t="s">
        <v>1233</v>
      </c>
      <c r="C577" s="60" t="s">
        <v>1276</v>
      </c>
      <c r="D577" s="61" t="s">
        <v>17</v>
      </c>
      <c r="E577" s="61" t="s">
        <v>1032</v>
      </c>
      <c r="F577" s="61">
        <v>75</v>
      </c>
      <c r="G577" s="61" t="s">
        <v>1277</v>
      </c>
      <c r="H577" s="61" t="s">
        <v>1283</v>
      </c>
      <c r="I577" s="123">
        <v>41852</v>
      </c>
      <c r="J577" s="63" t="s">
        <v>1284</v>
      </c>
      <c r="K577" s="122" t="s">
        <v>26</v>
      </c>
      <c r="L577" s="105" t="s">
        <v>22</v>
      </c>
      <c r="M577" s="105"/>
    </row>
    <row r="578" ht="13.5" spans="1:13">
      <c r="A578" s="40">
        <v>575</v>
      </c>
      <c r="B578" s="40" t="s">
        <v>1233</v>
      </c>
      <c r="C578" s="60" t="s">
        <v>1276</v>
      </c>
      <c r="D578" s="61" t="s">
        <v>17</v>
      </c>
      <c r="E578" s="61" t="s">
        <v>1032</v>
      </c>
      <c r="F578" s="61">
        <v>75</v>
      </c>
      <c r="G578" s="61" t="s">
        <v>1285</v>
      </c>
      <c r="H578" s="61" t="s">
        <v>1286</v>
      </c>
      <c r="I578" s="123">
        <v>40664</v>
      </c>
      <c r="J578" s="63" t="s">
        <v>1287</v>
      </c>
      <c r="K578" s="122" t="s">
        <v>26</v>
      </c>
      <c r="L578" s="105" t="s">
        <v>22</v>
      </c>
      <c r="M578" s="105"/>
    </row>
    <row r="579" ht="27" spans="1:13">
      <c r="A579" s="40">
        <v>576</v>
      </c>
      <c r="B579" s="40" t="s">
        <v>1233</v>
      </c>
      <c r="C579" s="60" t="s">
        <v>1276</v>
      </c>
      <c r="D579" s="61" t="s">
        <v>17</v>
      </c>
      <c r="E579" s="61" t="s">
        <v>1288</v>
      </c>
      <c r="F579" s="61">
        <v>120</v>
      </c>
      <c r="G579" s="61" t="s">
        <v>1277</v>
      </c>
      <c r="H579" s="61" t="s">
        <v>1289</v>
      </c>
      <c r="I579" s="123">
        <v>43252</v>
      </c>
      <c r="J579" s="63" t="s">
        <v>1290</v>
      </c>
      <c r="K579" s="122" t="s">
        <v>21</v>
      </c>
      <c r="L579" s="105" t="s">
        <v>22</v>
      </c>
      <c r="M579" s="105"/>
    </row>
    <row r="580" ht="27" spans="1:13">
      <c r="A580" s="40">
        <v>577</v>
      </c>
      <c r="B580" s="40" t="s">
        <v>1233</v>
      </c>
      <c r="C580" s="60" t="s">
        <v>1276</v>
      </c>
      <c r="D580" s="61" t="s">
        <v>17</v>
      </c>
      <c r="E580" s="61" t="s">
        <v>1121</v>
      </c>
      <c r="F580" s="61">
        <v>100</v>
      </c>
      <c r="G580" s="61" t="s">
        <v>1277</v>
      </c>
      <c r="H580" s="61" t="s">
        <v>1291</v>
      </c>
      <c r="I580" s="123">
        <v>43252</v>
      </c>
      <c r="J580" s="63" t="s">
        <v>1292</v>
      </c>
      <c r="K580" s="122" t="s">
        <v>21</v>
      </c>
      <c r="L580" s="105" t="s">
        <v>22</v>
      </c>
      <c r="M580" s="105"/>
    </row>
    <row r="581" ht="13.5" spans="1:13">
      <c r="A581" s="40">
        <v>578</v>
      </c>
      <c r="B581" s="40" t="s">
        <v>1233</v>
      </c>
      <c r="C581" s="60" t="s">
        <v>1276</v>
      </c>
      <c r="D581" s="61" t="s">
        <v>17</v>
      </c>
      <c r="E581" s="63" t="s">
        <v>368</v>
      </c>
      <c r="F581" s="63" t="s">
        <v>1260</v>
      </c>
      <c r="G581" s="61" t="s">
        <v>1293</v>
      </c>
      <c r="H581" s="61" t="s">
        <v>1294</v>
      </c>
      <c r="I581" s="123">
        <v>44682</v>
      </c>
      <c r="J581" s="63" t="s">
        <v>1295</v>
      </c>
      <c r="K581" s="122" t="s">
        <v>21</v>
      </c>
      <c r="L581" s="105" t="s">
        <v>22</v>
      </c>
      <c r="M581" s="105"/>
    </row>
    <row r="582" ht="27" spans="1:13">
      <c r="A582" s="40">
        <v>579</v>
      </c>
      <c r="B582" s="40" t="s">
        <v>1233</v>
      </c>
      <c r="C582" s="60" t="s">
        <v>1296</v>
      </c>
      <c r="D582" s="61" t="s">
        <v>17</v>
      </c>
      <c r="E582" s="63" t="s">
        <v>1297</v>
      </c>
      <c r="F582" s="63" t="s">
        <v>1247</v>
      </c>
      <c r="G582" s="61" t="s">
        <v>1298</v>
      </c>
      <c r="H582" s="61" t="s">
        <v>1299</v>
      </c>
      <c r="I582" s="123">
        <v>41944</v>
      </c>
      <c r="J582" s="63" t="s">
        <v>1300</v>
      </c>
      <c r="K582" s="122" t="s">
        <v>21</v>
      </c>
      <c r="L582" s="105" t="s">
        <v>22</v>
      </c>
      <c r="M582" s="105"/>
    </row>
    <row r="583" ht="27" spans="1:13">
      <c r="A583" s="40">
        <v>580</v>
      </c>
      <c r="B583" s="40" t="s">
        <v>1233</v>
      </c>
      <c r="C583" s="60" t="s">
        <v>1296</v>
      </c>
      <c r="D583" s="61" t="s">
        <v>17</v>
      </c>
      <c r="E583" s="63" t="s">
        <v>915</v>
      </c>
      <c r="F583" s="63" t="s">
        <v>1235</v>
      </c>
      <c r="G583" s="61" t="s">
        <v>1298</v>
      </c>
      <c r="H583" s="61" t="s">
        <v>1301</v>
      </c>
      <c r="I583" s="123">
        <v>41852</v>
      </c>
      <c r="J583" s="63" t="s">
        <v>1302</v>
      </c>
      <c r="K583" s="122" t="s">
        <v>26</v>
      </c>
      <c r="L583" s="105" t="s">
        <v>22</v>
      </c>
      <c r="M583" s="105"/>
    </row>
    <row r="584" ht="27" spans="1:13">
      <c r="A584" s="40">
        <v>581</v>
      </c>
      <c r="B584" s="40" t="s">
        <v>1233</v>
      </c>
      <c r="C584" s="60" t="s">
        <v>1296</v>
      </c>
      <c r="D584" s="61" t="s">
        <v>17</v>
      </c>
      <c r="E584" s="63" t="s">
        <v>1121</v>
      </c>
      <c r="F584" s="63" t="s">
        <v>1247</v>
      </c>
      <c r="G584" s="61" t="s">
        <v>1298</v>
      </c>
      <c r="H584" s="61" t="s">
        <v>1303</v>
      </c>
      <c r="I584" s="123">
        <v>43405</v>
      </c>
      <c r="J584" s="63" t="s">
        <v>1304</v>
      </c>
      <c r="K584" s="122" t="s">
        <v>21</v>
      </c>
      <c r="L584" s="105" t="s">
        <v>22</v>
      </c>
      <c r="M584" s="105"/>
    </row>
    <row r="585" ht="27" spans="1:13">
      <c r="A585" s="40">
        <v>582</v>
      </c>
      <c r="B585" s="40" t="s">
        <v>1233</v>
      </c>
      <c r="C585" s="60" t="s">
        <v>1296</v>
      </c>
      <c r="D585" s="61" t="s">
        <v>76</v>
      </c>
      <c r="E585" s="63" t="s">
        <v>1270</v>
      </c>
      <c r="F585" s="63" t="s">
        <v>1305</v>
      </c>
      <c r="G585" s="61" t="s">
        <v>1298</v>
      </c>
      <c r="H585" s="63" t="s">
        <v>1306</v>
      </c>
      <c r="I585" s="123">
        <v>43221</v>
      </c>
      <c r="J585" s="63" t="s">
        <v>1307</v>
      </c>
      <c r="K585" s="122" t="s">
        <v>26</v>
      </c>
      <c r="L585" s="105" t="s">
        <v>22</v>
      </c>
      <c r="M585" s="105"/>
    </row>
    <row r="586" ht="27" spans="1:13">
      <c r="A586" s="40">
        <v>583</v>
      </c>
      <c r="B586" s="40" t="s">
        <v>1233</v>
      </c>
      <c r="C586" s="60" t="s">
        <v>1308</v>
      </c>
      <c r="D586" s="60" t="s">
        <v>17</v>
      </c>
      <c r="E586" s="118" t="s">
        <v>915</v>
      </c>
      <c r="F586" s="118" t="s">
        <v>1235</v>
      </c>
      <c r="G586" s="61" t="s">
        <v>1309</v>
      </c>
      <c r="H586" s="118" t="s">
        <v>1310</v>
      </c>
      <c r="I586" s="121">
        <v>41791</v>
      </c>
      <c r="J586" s="118" t="s">
        <v>1311</v>
      </c>
      <c r="K586" s="122" t="s">
        <v>26</v>
      </c>
      <c r="L586" s="105" t="s">
        <v>22</v>
      </c>
      <c r="M586" s="105"/>
    </row>
    <row r="587" ht="27" spans="1:13">
      <c r="A587" s="40">
        <v>584</v>
      </c>
      <c r="B587" s="40" t="s">
        <v>1233</v>
      </c>
      <c r="C587" s="60" t="s">
        <v>1308</v>
      </c>
      <c r="D587" s="60" t="s">
        <v>17</v>
      </c>
      <c r="E587" s="118" t="s">
        <v>1312</v>
      </c>
      <c r="F587" s="118" t="s">
        <v>1260</v>
      </c>
      <c r="G587" s="61" t="s">
        <v>1309</v>
      </c>
      <c r="H587" s="118" t="s">
        <v>1313</v>
      </c>
      <c r="I587" s="121">
        <v>42125</v>
      </c>
      <c r="J587" s="118" t="s">
        <v>1314</v>
      </c>
      <c r="K587" s="122" t="s">
        <v>21</v>
      </c>
      <c r="L587" s="105" t="s">
        <v>22</v>
      </c>
      <c r="M587" s="105"/>
    </row>
    <row r="588" ht="27" spans="1:13">
      <c r="A588" s="40">
        <v>585</v>
      </c>
      <c r="B588" s="40" t="s">
        <v>1233</v>
      </c>
      <c r="C588" s="60" t="s">
        <v>1308</v>
      </c>
      <c r="D588" s="60" t="s">
        <v>17</v>
      </c>
      <c r="E588" s="118" t="s">
        <v>1315</v>
      </c>
      <c r="F588" s="118" t="s">
        <v>1316</v>
      </c>
      <c r="G588" s="61" t="s">
        <v>1309</v>
      </c>
      <c r="H588" s="118" t="s">
        <v>1317</v>
      </c>
      <c r="I588" s="121">
        <v>43405</v>
      </c>
      <c r="J588" s="118" t="s">
        <v>1318</v>
      </c>
      <c r="K588" s="122" t="s">
        <v>21</v>
      </c>
      <c r="L588" s="105" t="s">
        <v>22</v>
      </c>
      <c r="M588" s="105"/>
    </row>
    <row r="589" ht="27" spans="1:13">
      <c r="A589" s="40">
        <v>586</v>
      </c>
      <c r="B589" s="40" t="s">
        <v>1233</v>
      </c>
      <c r="C589" s="60" t="s">
        <v>1308</v>
      </c>
      <c r="D589" s="60" t="s">
        <v>17</v>
      </c>
      <c r="E589" s="118" t="s">
        <v>383</v>
      </c>
      <c r="F589" s="118" t="s">
        <v>1244</v>
      </c>
      <c r="G589" s="60" t="s">
        <v>1309</v>
      </c>
      <c r="H589" s="118" t="s">
        <v>1319</v>
      </c>
      <c r="I589" s="121">
        <v>43405</v>
      </c>
      <c r="J589" s="118" t="s">
        <v>1320</v>
      </c>
      <c r="K589" s="122" t="s">
        <v>21</v>
      </c>
      <c r="L589" s="105" t="s">
        <v>22</v>
      </c>
      <c r="M589" s="105"/>
    </row>
    <row r="590" ht="27" spans="1:13">
      <c r="A590" s="40">
        <v>587</v>
      </c>
      <c r="B590" s="40" t="s">
        <v>1233</v>
      </c>
      <c r="C590" s="60" t="s">
        <v>1308</v>
      </c>
      <c r="D590" s="60" t="s">
        <v>76</v>
      </c>
      <c r="E590" s="63" t="s">
        <v>1270</v>
      </c>
      <c r="F590" s="63" t="s">
        <v>1305</v>
      </c>
      <c r="G590" s="60" t="s">
        <v>1309</v>
      </c>
      <c r="H590" s="118" t="s">
        <v>1321</v>
      </c>
      <c r="I590" s="121">
        <v>43221</v>
      </c>
      <c r="J590" s="118" t="s">
        <v>1322</v>
      </c>
      <c r="K590" s="122" t="s">
        <v>26</v>
      </c>
      <c r="L590" s="105" t="s">
        <v>22</v>
      </c>
      <c r="M590" s="105"/>
    </row>
    <row r="591" ht="27" spans="1:13">
      <c r="A591" s="40">
        <v>588</v>
      </c>
      <c r="B591" s="40" t="s">
        <v>1233</v>
      </c>
      <c r="C591" s="60" t="s">
        <v>1308</v>
      </c>
      <c r="D591" s="60" t="s">
        <v>76</v>
      </c>
      <c r="E591" s="63" t="s">
        <v>1270</v>
      </c>
      <c r="F591" s="63" t="s">
        <v>1305</v>
      </c>
      <c r="G591" s="60" t="s">
        <v>1309</v>
      </c>
      <c r="H591" s="118" t="s">
        <v>1323</v>
      </c>
      <c r="I591" s="121">
        <v>43221</v>
      </c>
      <c r="J591" s="118" t="s">
        <v>1324</v>
      </c>
      <c r="K591" s="122" t="s">
        <v>26</v>
      </c>
      <c r="L591" s="105" t="s">
        <v>22</v>
      </c>
      <c r="M591" s="105"/>
    </row>
    <row r="592" ht="27" spans="1:13">
      <c r="A592" s="40">
        <v>589</v>
      </c>
      <c r="B592" s="40" t="s">
        <v>1233</v>
      </c>
      <c r="C592" s="60" t="s">
        <v>1325</v>
      </c>
      <c r="D592" s="61" t="s">
        <v>17</v>
      </c>
      <c r="E592" s="63" t="s">
        <v>1032</v>
      </c>
      <c r="F592" s="63" t="s">
        <v>1235</v>
      </c>
      <c r="G592" s="61" t="s">
        <v>1326</v>
      </c>
      <c r="H592" s="61" t="s">
        <v>1327</v>
      </c>
      <c r="I592" s="123">
        <v>41852</v>
      </c>
      <c r="J592" s="63" t="s">
        <v>1328</v>
      </c>
      <c r="K592" s="122" t="s">
        <v>26</v>
      </c>
      <c r="L592" s="105" t="s">
        <v>22</v>
      </c>
      <c r="M592" s="105"/>
    </row>
    <row r="593" ht="27" spans="1:13">
      <c r="A593" s="40">
        <v>590</v>
      </c>
      <c r="B593" s="40" t="s">
        <v>1233</v>
      </c>
      <c r="C593" s="60" t="s">
        <v>1325</v>
      </c>
      <c r="D593" s="61" t="s">
        <v>17</v>
      </c>
      <c r="E593" s="63" t="s">
        <v>1032</v>
      </c>
      <c r="F593" s="63" t="s">
        <v>1235</v>
      </c>
      <c r="G593" s="61" t="s">
        <v>1326</v>
      </c>
      <c r="H593" s="61" t="s">
        <v>1329</v>
      </c>
      <c r="I593" s="123">
        <v>41852</v>
      </c>
      <c r="J593" s="63" t="s">
        <v>1330</v>
      </c>
      <c r="K593" s="122" t="s">
        <v>26</v>
      </c>
      <c r="L593" s="105" t="s">
        <v>22</v>
      </c>
      <c r="M593" s="105"/>
    </row>
    <row r="594" ht="27" spans="1:13">
      <c r="A594" s="40">
        <v>591</v>
      </c>
      <c r="B594" s="40" t="s">
        <v>1233</v>
      </c>
      <c r="C594" s="60" t="s">
        <v>1325</v>
      </c>
      <c r="D594" s="61" t="s">
        <v>17</v>
      </c>
      <c r="E594" s="63" t="s">
        <v>915</v>
      </c>
      <c r="F594" s="63" t="s">
        <v>1235</v>
      </c>
      <c r="G594" s="61" t="s">
        <v>1326</v>
      </c>
      <c r="H594" s="61" t="s">
        <v>1331</v>
      </c>
      <c r="I594" s="123">
        <v>42278</v>
      </c>
      <c r="J594" s="63" t="s">
        <v>1332</v>
      </c>
      <c r="K594" s="122" t="s">
        <v>26</v>
      </c>
      <c r="L594" s="105" t="s">
        <v>22</v>
      </c>
      <c r="M594" s="105"/>
    </row>
    <row r="595" ht="27" spans="1:13">
      <c r="A595" s="40">
        <v>592</v>
      </c>
      <c r="B595" s="40" t="s">
        <v>1233</v>
      </c>
      <c r="C595" s="60" t="s">
        <v>1325</v>
      </c>
      <c r="D595" s="61" t="s">
        <v>17</v>
      </c>
      <c r="E595" s="63" t="s">
        <v>800</v>
      </c>
      <c r="F595" s="63" t="s">
        <v>1244</v>
      </c>
      <c r="G595" s="61" t="s">
        <v>1326</v>
      </c>
      <c r="H595" s="61" t="s">
        <v>1333</v>
      </c>
      <c r="I595" s="123">
        <v>41944</v>
      </c>
      <c r="J595" s="63" t="s">
        <v>1334</v>
      </c>
      <c r="K595" s="122" t="s">
        <v>21</v>
      </c>
      <c r="L595" s="105" t="s">
        <v>22</v>
      </c>
      <c r="M595" s="105"/>
    </row>
    <row r="596" ht="27" spans="1:13">
      <c r="A596" s="40">
        <v>593</v>
      </c>
      <c r="B596" s="40" t="s">
        <v>1233</v>
      </c>
      <c r="C596" s="60" t="s">
        <v>1325</v>
      </c>
      <c r="D596" s="61" t="s">
        <v>17</v>
      </c>
      <c r="E596" s="63" t="s">
        <v>1335</v>
      </c>
      <c r="F596" s="63" t="s">
        <v>1244</v>
      </c>
      <c r="G596" s="61" t="s">
        <v>1326</v>
      </c>
      <c r="H596" s="61" t="s">
        <v>1336</v>
      </c>
      <c r="I596" s="123">
        <v>41913</v>
      </c>
      <c r="J596" s="63" t="s">
        <v>1337</v>
      </c>
      <c r="K596" s="122" t="s">
        <v>21</v>
      </c>
      <c r="L596" s="105" t="s">
        <v>22</v>
      </c>
      <c r="M596" s="105"/>
    </row>
    <row r="597" ht="13.5" spans="1:13">
      <c r="A597" s="40">
        <v>594</v>
      </c>
      <c r="B597" s="40" t="s">
        <v>1233</v>
      </c>
      <c r="C597" s="60" t="s">
        <v>1325</v>
      </c>
      <c r="D597" s="61" t="s">
        <v>17</v>
      </c>
      <c r="E597" s="63" t="s">
        <v>1032</v>
      </c>
      <c r="F597" s="63" t="s">
        <v>1235</v>
      </c>
      <c r="G597" s="61" t="s">
        <v>1338</v>
      </c>
      <c r="H597" s="61" t="s">
        <v>1339</v>
      </c>
      <c r="I597" s="123">
        <v>40695</v>
      </c>
      <c r="J597" s="63" t="s">
        <v>1340</v>
      </c>
      <c r="K597" s="122" t="s">
        <v>26</v>
      </c>
      <c r="L597" s="105" t="s">
        <v>22</v>
      </c>
      <c r="M597" s="105"/>
    </row>
    <row r="598" ht="27" spans="1:13">
      <c r="A598" s="40">
        <v>595</v>
      </c>
      <c r="B598" s="40" t="s">
        <v>1233</v>
      </c>
      <c r="C598" s="60" t="s">
        <v>1325</v>
      </c>
      <c r="D598" s="43" t="s">
        <v>42</v>
      </c>
      <c r="E598" s="63" t="s">
        <v>406</v>
      </c>
      <c r="F598" s="63" t="s">
        <v>1341</v>
      </c>
      <c r="G598" s="61" t="s">
        <v>1326</v>
      </c>
      <c r="H598" s="61" t="s">
        <v>1342</v>
      </c>
      <c r="I598" s="123">
        <v>41091</v>
      </c>
      <c r="J598" s="63" t="s">
        <v>1343</v>
      </c>
      <c r="K598" s="122" t="s">
        <v>26</v>
      </c>
      <c r="L598" s="105" t="s">
        <v>22</v>
      </c>
      <c r="M598" s="105"/>
    </row>
    <row r="599" ht="27" spans="1:13">
      <c r="A599" s="40">
        <v>596</v>
      </c>
      <c r="B599" s="40" t="s">
        <v>1233</v>
      </c>
      <c r="C599" s="60" t="s">
        <v>1325</v>
      </c>
      <c r="D599" s="43" t="s">
        <v>42</v>
      </c>
      <c r="E599" s="63" t="s">
        <v>406</v>
      </c>
      <c r="F599" s="63" t="s">
        <v>1341</v>
      </c>
      <c r="G599" s="61" t="s">
        <v>1326</v>
      </c>
      <c r="H599" s="61" t="s">
        <v>1344</v>
      </c>
      <c r="I599" s="123">
        <v>42125</v>
      </c>
      <c r="J599" s="63" t="s">
        <v>1345</v>
      </c>
      <c r="K599" s="122" t="s">
        <v>26</v>
      </c>
      <c r="L599" s="105" t="s">
        <v>22</v>
      </c>
      <c r="M599" s="105"/>
    </row>
    <row r="600" ht="27" spans="1:13">
      <c r="A600" s="40">
        <v>597</v>
      </c>
      <c r="B600" s="40" t="s">
        <v>1233</v>
      </c>
      <c r="C600" s="60" t="s">
        <v>1325</v>
      </c>
      <c r="D600" s="43" t="s">
        <v>42</v>
      </c>
      <c r="E600" s="63" t="s">
        <v>406</v>
      </c>
      <c r="F600" s="63" t="s">
        <v>1341</v>
      </c>
      <c r="G600" s="61" t="s">
        <v>1326</v>
      </c>
      <c r="H600" s="61" t="s">
        <v>1346</v>
      </c>
      <c r="I600" s="123">
        <v>41183</v>
      </c>
      <c r="J600" s="63" t="s">
        <v>1347</v>
      </c>
      <c r="K600" s="122" t="s">
        <v>26</v>
      </c>
      <c r="L600" s="105" t="s">
        <v>22</v>
      </c>
      <c r="M600" s="105"/>
    </row>
    <row r="601" ht="27" spans="1:13">
      <c r="A601" s="40">
        <v>598</v>
      </c>
      <c r="B601" s="40" t="s">
        <v>1233</v>
      </c>
      <c r="C601" s="60" t="s">
        <v>1325</v>
      </c>
      <c r="D601" s="43" t="s">
        <v>42</v>
      </c>
      <c r="E601" s="63" t="s">
        <v>406</v>
      </c>
      <c r="F601" s="63" t="s">
        <v>1341</v>
      </c>
      <c r="G601" s="61" t="s">
        <v>1326</v>
      </c>
      <c r="H601" s="61" t="s">
        <v>1348</v>
      </c>
      <c r="I601" s="123">
        <v>41091</v>
      </c>
      <c r="J601" s="63" t="s">
        <v>1349</v>
      </c>
      <c r="K601" s="122" t="s">
        <v>26</v>
      </c>
      <c r="L601" s="105" t="s">
        <v>22</v>
      </c>
      <c r="M601" s="105"/>
    </row>
    <row r="602" ht="27" spans="1:13">
      <c r="A602" s="40">
        <v>599</v>
      </c>
      <c r="B602" s="40" t="s">
        <v>1233</v>
      </c>
      <c r="C602" s="60" t="s">
        <v>1325</v>
      </c>
      <c r="D602" s="43" t="s">
        <v>42</v>
      </c>
      <c r="E602" s="63" t="s">
        <v>406</v>
      </c>
      <c r="F602" s="63" t="s">
        <v>1341</v>
      </c>
      <c r="G602" s="61" t="s">
        <v>1326</v>
      </c>
      <c r="H602" s="61" t="s">
        <v>1350</v>
      </c>
      <c r="I602" s="123">
        <v>41395</v>
      </c>
      <c r="J602" s="63" t="s">
        <v>1351</v>
      </c>
      <c r="K602" s="122" t="s">
        <v>26</v>
      </c>
      <c r="L602" s="105" t="s">
        <v>22</v>
      </c>
      <c r="M602" s="105"/>
    </row>
    <row r="603" ht="27" spans="1:13">
      <c r="A603" s="40">
        <v>600</v>
      </c>
      <c r="B603" s="40" t="s">
        <v>1233</v>
      </c>
      <c r="C603" s="60" t="s">
        <v>1325</v>
      </c>
      <c r="D603" s="43" t="s">
        <v>42</v>
      </c>
      <c r="E603" s="63" t="s">
        <v>411</v>
      </c>
      <c r="F603" s="63" t="s">
        <v>1263</v>
      </c>
      <c r="G603" s="61" t="s">
        <v>1326</v>
      </c>
      <c r="H603" s="61" t="s">
        <v>1352</v>
      </c>
      <c r="I603" s="123">
        <v>42856</v>
      </c>
      <c r="J603" s="63" t="s">
        <v>1353</v>
      </c>
      <c r="K603" s="122" t="s">
        <v>21</v>
      </c>
      <c r="L603" s="105" t="s">
        <v>22</v>
      </c>
      <c r="M603" s="105"/>
    </row>
    <row r="604" ht="27" spans="1:13">
      <c r="A604" s="40">
        <v>601</v>
      </c>
      <c r="B604" s="40" t="s">
        <v>1233</v>
      </c>
      <c r="C604" s="60" t="s">
        <v>1325</v>
      </c>
      <c r="D604" s="43" t="s">
        <v>42</v>
      </c>
      <c r="E604" s="63" t="s">
        <v>411</v>
      </c>
      <c r="F604" s="63" t="s">
        <v>1263</v>
      </c>
      <c r="G604" s="61" t="s">
        <v>1326</v>
      </c>
      <c r="H604" s="61" t="s">
        <v>1354</v>
      </c>
      <c r="I604" s="123">
        <v>42856</v>
      </c>
      <c r="J604" s="63" t="s">
        <v>1355</v>
      </c>
      <c r="K604" s="122" t="s">
        <v>21</v>
      </c>
      <c r="L604" s="105" t="s">
        <v>22</v>
      </c>
      <c r="M604" s="105"/>
    </row>
    <row r="605" ht="27" spans="1:13">
      <c r="A605" s="40">
        <v>602</v>
      </c>
      <c r="B605" s="40" t="s">
        <v>1233</v>
      </c>
      <c r="C605" s="60" t="s">
        <v>1325</v>
      </c>
      <c r="D605" s="61" t="s">
        <v>76</v>
      </c>
      <c r="E605" s="63" t="s">
        <v>265</v>
      </c>
      <c r="F605" s="63" t="s">
        <v>1305</v>
      </c>
      <c r="G605" s="61" t="s">
        <v>1326</v>
      </c>
      <c r="H605" s="63" t="s">
        <v>1356</v>
      </c>
      <c r="I605" s="123">
        <v>42856</v>
      </c>
      <c r="J605" s="63" t="s">
        <v>1357</v>
      </c>
      <c r="K605" s="122" t="s">
        <v>26</v>
      </c>
      <c r="L605" s="105" t="s">
        <v>86</v>
      </c>
      <c r="M605" s="105" t="s">
        <v>514</v>
      </c>
    </row>
    <row r="606" ht="27" spans="1:13">
      <c r="A606" s="40">
        <v>603</v>
      </c>
      <c r="B606" s="40" t="s">
        <v>1233</v>
      </c>
      <c r="C606" s="60" t="s">
        <v>1325</v>
      </c>
      <c r="D606" s="61" t="s">
        <v>76</v>
      </c>
      <c r="E606" s="63" t="s">
        <v>265</v>
      </c>
      <c r="F606" s="63" t="s">
        <v>1305</v>
      </c>
      <c r="G606" s="61" t="s">
        <v>1326</v>
      </c>
      <c r="H606" s="63" t="s">
        <v>1358</v>
      </c>
      <c r="I606" s="123">
        <v>42856</v>
      </c>
      <c r="J606" s="63" t="s">
        <v>1359</v>
      </c>
      <c r="K606" s="122" t="s">
        <v>26</v>
      </c>
      <c r="L606" s="105" t="s">
        <v>22</v>
      </c>
      <c r="M606" s="105"/>
    </row>
    <row r="607" ht="27" spans="1:13">
      <c r="A607" s="40">
        <v>604</v>
      </c>
      <c r="B607" s="40" t="s">
        <v>1233</v>
      </c>
      <c r="C607" s="60" t="s">
        <v>1325</v>
      </c>
      <c r="D607" s="61" t="s">
        <v>76</v>
      </c>
      <c r="E607" s="63" t="s">
        <v>265</v>
      </c>
      <c r="F607" s="63" t="s">
        <v>1305</v>
      </c>
      <c r="G607" s="61" t="s">
        <v>1326</v>
      </c>
      <c r="H607" s="63" t="s">
        <v>1360</v>
      </c>
      <c r="I607" s="123">
        <v>42856</v>
      </c>
      <c r="J607" s="63" t="s">
        <v>1361</v>
      </c>
      <c r="K607" s="122" t="s">
        <v>26</v>
      </c>
      <c r="L607" s="105" t="s">
        <v>22</v>
      </c>
      <c r="M607" s="105"/>
    </row>
    <row r="608" ht="27" spans="1:13">
      <c r="A608" s="40">
        <v>605</v>
      </c>
      <c r="B608" s="40" t="s">
        <v>1233</v>
      </c>
      <c r="C608" s="60" t="s">
        <v>1362</v>
      </c>
      <c r="D608" s="60" t="s">
        <v>17</v>
      </c>
      <c r="E608" s="60" t="s">
        <v>1363</v>
      </c>
      <c r="F608" s="60">
        <v>95</v>
      </c>
      <c r="G608" s="60" t="s">
        <v>1364</v>
      </c>
      <c r="H608" s="118" t="s">
        <v>1365</v>
      </c>
      <c r="I608" s="121">
        <v>41913</v>
      </c>
      <c r="J608" s="118" t="s">
        <v>1366</v>
      </c>
      <c r="K608" s="122" t="s">
        <v>26</v>
      </c>
      <c r="L608" s="105" t="s">
        <v>22</v>
      </c>
      <c r="M608" s="105"/>
    </row>
    <row r="609" ht="27" spans="1:13">
      <c r="A609" s="40">
        <v>606</v>
      </c>
      <c r="B609" s="40" t="s">
        <v>1233</v>
      </c>
      <c r="C609" s="60" t="s">
        <v>1362</v>
      </c>
      <c r="D609" s="60" t="s">
        <v>17</v>
      </c>
      <c r="E609" s="60" t="s">
        <v>1367</v>
      </c>
      <c r="F609" s="60">
        <v>75</v>
      </c>
      <c r="G609" s="60" t="s">
        <v>1364</v>
      </c>
      <c r="H609" s="118" t="s">
        <v>1368</v>
      </c>
      <c r="I609" s="121">
        <v>41913</v>
      </c>
      <c r="J609" s="118" t="s">
        <v>1369</v>
      </c>
      <c r="K609" s="122" t="s">
        <v>26</v>
      </c>
      <c r="L609" s="105" t="s">
        <v>22</v>
      </c>
      <c r="M609" s="105"/>
    </row>
    <row r="610" ht="27" spans="1:13">
      <c r="A610" s="40">
        <v>607</v>
      </c>
      <c r="B610" s="40" t="s">
        <v>1233</v>
      </c>
      <c r="C610" s="60" t="s">
        <v>1362</v>
      </c>
      <c r="D610" s="60" t="s">
        <v>17</v>
      </c>
      <c r="E610" s="60" t="s">
        <v>1250</v>
      </c>
      <c r="F610" s="60">
        <v>75</v>
      </c>
      <c r="G610" s="60" t="s">
        <v>1364</v>
      </c>
      <c r="H610" s="118" t="s">
        <v>1370</v>
      </c>
      <c r="I610" s="121">
        <v>42248</v>
      </c>
      <c r="J610" s="118" t="s">
        <v>1371</v>
      </c>
      <c r="K610" s="122" t="s">
        <v>26</v>
      </c>
      <c r="L610" s="105" t="s">
        <v>22</v>
      </c>
      <c r="M610" s="105"/>
    </row>
    <row r="611" ht="27" spans="1:13">
      <c r="A611" s="40">
        <v>608</v>
      </c>
      <c r="B611" s="40" t="s">
        <v>1233</v>
      </c>
      <c r="C611" s="60" t="s">
        <v>1362</v>
      </c>
      <c r="D611" s="60" t="s">
        <v>17</v>
      </c>
      <c r="E611" s="60" t="s">
        <v>1250</v>
      </c>
      <c r="F611" s="60">
        <v>75</v>
      </c>
      <c r="G611" s="60" t="s">
        <v>1364</v>
      </c>
      <c r="H611" s="118" t="s">
        <v>1372</v>
      </c>
      <c r="I611" s="121">
        <v>42278</v>
      </c>
      <c r="J611" s="118" t="s">
        <v>1373</v>
      </c>
      <c r="K611" s="122" t="s">
        <v>26</v>
      </c>
      <c r="L611" s="105" t="s">
        <v>22</v>
      </c>
      <c r="M611" s="105"/>
    </row>
    <row r="612" ht="27" spans="1:13">
      <c r="A612" s="40">
        <v>609</v>
      </c>
      <c r="B612" s="40" t="s">
        <v>1233</v>
      </c>
      <c r="C612" s="60" t="s">
        <v>1362</v>
      </c>
      <c r="D612" s="60" t="s">
        <v>17</v>
      </c>
      <c r="E612" s="60" t="s">
        <v>1205</v>
      </c>
      <c r="F612" s="60">
        <v>80</v>
      </c>
      <c r="G612" s="60" t="s">
        <v>1364</v>
      </c>
      <c r="H612" s="118" t="s">
        <v>1374</v>
      </c>
      <c r="I612" s="121">
        <v>41913</v>
      </c>
      <c r="J612" s="118" t="s">
        <v>1375</v>
      </c>
      <c r="K612" s="122" t="s">
        <v>26</v>
      </c>
      <c r="L612" s="105" t="s">
        <v>22</v>
      </c>
      <c r="M612" s="105"/>
    </row>
    <row r="613" ht="27" spans="1:13">
      <c r="A613" s="40">
        <v>610</v>
      </c>
      <c r="B613" s="40" t="s">
        <v>1233</v>
      </c>
      <c r="C613" s="60" t="s">
        <v>1362</v>
      </c>
      <c r="D613" s="60" t="s">
        <v>17</v>
      </c>
      <c r="E613" s="60" t="s">
        <v>1250</v>
      </c>
      <c r="F613" s="60">
        <v>75</v>
      </c>
      <c r="G613" s="60" t="s">
        <v>1364</v>
      </c>
      <c r="H613" s="118" t="s">
        <v>1376</v>
      </c>
      <c r="I613" s="121">
        <v>42248</v>
      </c>
      <c r="J613" s="118" t="s">
        <v>1377</v>
      </c>
      <c r="K613" s="122" t="s">
        <v>26</v>
      </c>
      <c r="L613" s="105" t="s">
        <v>22</v>
      </c>
      <c r="M613" s="105"/>
    </row>
    <row r="614" ht="27" spans="1:13">
      <c r="A614" s="40">
        <v>611</v>
      </c>
      <c r="B614" s="40" t="s">
        <v>1233</v>
      </c>
      <c r="C614" s="60" t="s">
        <v>1362</v>
      </c>
      <c r="D614" s="60" t="s">
        <v>17</v>
      </c>
      <c r="E614" s="60" t="s">
        <v>1297</v>
      </c>
      <c r="F614" s="60">
        <v>100</v>
      </c>
      <c r="G614" s="60" t="s">
        <v>1364</v>
      </c>
      <c r="H614" s="118" t="s">
        <v>1378</v>
      </c>
      <c r="I614" s="121">
        <v>41913</v>
      </c>
      <c r="J614" s="118" t="s">
        <v>1379</v>
      </c>
      <c r="K614" s="122" t="s">
        <v>21</v>
      </c>
      <c r="L614" s="105" t="s">
        <v>22</v>
      </c>
      <c r="M614" s="105"/>
    </row>
    <row r="615" ht="27" spans="1:13">
      <c r="A615" s="40">
        <v>612</v>
      </c>
      <c r="B615" s="40" t="s">
        <v>1233</v>
      </c>
      <c r="C615" s="60" t="s">
        <v>1362</v>
      </c>
      <c r="D615" s="60" t="s">
        <v>17</v>
      </c>
      <c r="E615" s="60" t="s">
        <v>1259</v>
      </c>
      <c r="F615" s="60">
        <v>95</v>
      </c>
      <c r="G615" s="60" t="s">
        <v>1380</v>
      </c>
      <c r="H615" s="118" t="s">
        <v>1381</v>
      </c>
      <c r="I615" s="121">
        <v>43221</v>
      </c>
      <c r="J615" s="118" t="s">
        <v>1382</v>
      </c>
      <c r="K615" s="122" t="s">
        <v>26</v>
      </c>
      <c r="L615" s="105" t="s">
        <v>22</v>
      </c>
      <c r="M615" s="105"/>
    </row>
    <row r="616" ht="27" spans="1:13">
      <c r="A616" s="40">
        <v>613</v>
      </c>
      <c r="B616" s="40" t="s">
        <v>1233</v>
      </c>
      <c r="C616" s="60" t="s">
        <v>1362</v>
      </c>
      <c r="D616" s="60" t="s">
        <v>76</v>
      </c>
      <c r="E616" s="60" t="s">
        <v>1270</v>
      </c>
      <c r="F616" s="60">
        <v>21.9</v>
      </c>
      <c r="G616" s="60" t="s">
        <v>1380</v>
      </c>
      <c r="H616" s="118" t="s">
        <v>1383</v>
      </c>
      <c r="I616" s="121">
        <v>43221</v>
      </c>
      <c r="J616" s="118" t="s">
        <v>1384</v>
      </c>
      <c r="K616" s="122" t="s">
        <v>26</v>
      </c>
      <c r="L616" s="105" t="s">
        <v>22</v>
      </c>
      <c r="M616" s="105"/>
    </row>
    <row r="617" ht="27" spans="1:13">
      <c r="A617" s="40">
        <v>614</v>
      </c>
      <c r="B617" s="40" t="s">
        <v>1233</v>
      </c>
      <c r="C617" s="60" t="s">
        <v>1362</v>
      </c>
      <c r="D617" s="60" t="s">
        <v>76</v>
      </c>
      <c r="E617" s="60" t="s">
        <v>1270</v>
      </c>
      <c r="F617" s="60">
        <v>21.9</v>
      </c>
      <c r="G617" s="60" t="s">
        <v>1380</v>
      </c>
      <c r="H617" s="118" t="s">
        <v>1385</v>
      </c>
      <c r="I617" s="121">
        <v>43221</v>
      </c>
      <c r="J617" s="118" t="s">
        <v>1386</v>
      </c>
      <c r="K617" s="122" t="s">
        <v>26</v>
      </c>
      <c r="L617" s="105" t="s">
        <v>22</v>
      </c>
      <c r="M617" s="105"/>
    </row>
    <row r="618" ht="27" spans="1:13">
      <c r="A618" s="40">
        <v>615</v>
      </c>
      <c r="B618" s="40" t="s">
        <v>1233</v>
      </c>
      <c r="C618" s="60" t="s">
        <v>1387</v>
      </c>
      <c r="D618" s="60" t="s">
        <v>17</v>
      </c>
      <c r="E618" s="118" t="s">
        <v>915</v>
      </c>
      <c r="F618" s="118" t="s">
        <v>1235</v>
      </c>
      <c r="G618" s="60" t="s">
        <v>1388</v>
      </c>
      <c r="H618" s="60" t="s">
        <v>1389</v>
      </c>
      <c r="I618" s="121">
        <v>41912</v>
      </c>
      <c r="J618" s="118" t="s">
        <v>1390</v>
      </c>
      <c r="K618" s="122" t="s">
        <v>26</v>
      </c>
      <c r="L618" s="105" t="s">
        <v>22</v>
      </c>
      <c r="M618" s="105"/>
    </row>
    <row r="619" ht="27" spans="1:13">
      <c r="A619" s="40">
        <v>616</v>
      </c>
      <c r="B619" s="40" t="s">
        <v>1233</v>
      </c>
      <c r="C619" s="60" t="s">
        <v>1387</v>
      </c>
      <c r="D619" s="60" t="s">
        <v>17</v>
      </c>
      <c r="E619" s="118" t="s">
        <v>1259</v>
      </c>
      <c r="F619" s="118" t="s">
        <v>1260</v>
      </c>
      <c r="G619" s="60" t="s">
        <v>1388</v>
      </c>
      <c r="H619" s="60" t="s">
        <v>1391</v>
      </c>
      <c r="I619" s="121">
        <v>43241</v>
      </c>
      <c r="J619" s="118" t="s">
        <v>1392</v>
      </c>
      <c r="K619" s="122" t="s">
        <v>21</v>
      </c>
      <c r="L619" s="105" t="s">
        <v>22</v>
      </c>
      <c r="M619" s="105"/>
    </row>
    <row r="620" ht="27" spans="1:13">
      <c r="A620" s="40">
        <v>617</v>
      </c>
      <c r="B620" s="40" t="s">
        <v>1233</v>
      </c>
      <c r="C620" s="60" t="s">
        <v>1387</v>
      </c>
      <c r="D620" s="43" t="s">
        <v>42</v>
      </c>
      <c r="E620" s="118" t="s">
        <v>1393</v>
      </c>
      <c r="F620" s="118" t="s">
        <v>1235</v>
      </c>
      <c r="G620" s="60" t="s">
        <v>1388</v>
      </c>
      <c r="H620" s="60" t="s">
        <v>1394</v>
      </c>
      <c r="I620" s="121">
        <v>41912</v>
      </c>
      <c r="J620" s="118" t="s">
        <v>1395</v>
      </c>
      <c r="K620" s="122" t="s">
        <v>26</v>
      </c>
      <c r="L620" s="105" t="s">
        <v>22</v>
      </c>
      <c r="M620" s="105"/>
    </row>
    <row r="621" ht="27" spans="1:13">
      <c r="A621" s="40">
        <v>618</v>
      </c>
      <c r="B621" s="40" t="s">
        <v>1233</v>
      </c>
      <c r="C621" s="60" t="s">
        <v>1387</v>
      </c>
      <c r="D621" s="43" t="s">
        <v>42</v>
      </c>
      <c r="E621" s="118" t="s">
        <v>1396</v>
      </c>
      <c r="F621" s="118" t="s">
        <v>1263</v>
      </c>
      <c r="G621" s="60" t="s">
        <v>1388</v>
      </c>
      <c r="H621" s="122" t="s">
        <v>1397</v>
      </c>
      <c r="I621" s="125">
        <v>42644</v>
      </c>
      <c r="J621" s="126" t="s">
        <v>1398</v>
      </c>
      <c r="K621" s="122" t="s">
        <v>26</v>
      </c>
      <c r="L621" s="105" t="s">
        <v>22</v>
      </c>
      <c r="M621" s="105"/>
    </row>
    <row r="622" ht="27" spans="1:13">
      <c r="A622" s="40">
        <v>619</v>
      </c>
      <c r="B622" s="40" t="s">
        <v>1233</v>
      </c>
      <c r="C622" s="60" t="s">
        <v>1387</v>
      </c>
      <c r="D622" s="60" t="s">
        <v>76</v>
      </c>
      <c r="E622" s="118" t="s">
        <v>251</v>
      </c>
      <c r="F622" s="118" t="s">
        <v>1271</v>
      </c>
      <c r="G622" s="60" t="s">
        <v>1388</v>
      </c>
      <c r="H622" s="124" t="s">
        <v>1399</v>
      </c>
      <c r="I622" s="103" t="s">
        <v>242</v>
      </c>
      <c r="J622" s="124" t="s">
        <v>1400</v>
      </c>
      <c r="K622" s="122" t="s">
        <v>26</v>
      </c>
      <c r="L622" s="105" t="s">
        <v>22</v>
      </c>
      <c r="M622" s="105"/>
    </row>
    <row r="623" ht="27" spans="1:13">
      <c r="A623" s="40">
        <v>620</v>
      </c>
      <c r="B623" s="40" t="s">
        <v>1233</v>
      </c>
      <c r="C623" s="60" t="s">
        <v>1387</v>
      </c>
      <c r="D623" s="60" t="s">
        <v>76</v>
      </c>
      <c r="E623" s="118" t="s">
        <v>251</v>
      </c>
      <c r="F623" s="118" t="s">
        <v>1271</v>
      </c>
      <c r="G623" s="60" t="s">
        <v>1388</v>
      </c>
      <c r="H623" s="124" t="s">
        <v>1401</v>
      </c>
      <c r="I623" s="103" t="s">
        <v>242</v>
      </c>
      <c r="J623" s="124" t="s">
        <v>1402</v>
      </c>
      <c r="K623" s="122" t="s">
        <v>26</v>
      </c>
      <c r="L623" s="105" t="s">
        <v>22</v>
      </c>
      <c r="M623" s="105"/>
    </row>
    <row r="624" ht="27" spans="1:13">
      <c r="A624" s="40">
        <v>621</v>
      </c>
      <c r="B624" s="40" t="s">
        <v>1233</v>
      </c>
      <c r="C624" s="60" t="s">
        <v>1387</v>
      </c>
      <c r="D624" s="60" t="s">
        <v>76</v>
      </c>
      <c r="E624" s="118" t="s">
        <v>251</v>
      </c>
      <c r="F624" s="118" t="s">
        <v>1271</v>
      </c>
      <c r="G624" s="60" t="s">
        <v>1388</v>
      </c>
      <c r="H624" s="124" t="s">
        <v>1403</v>
      </c>
      <c r="I624" s="103" t="s">
        <v>242</v>
      </c>
      <c r="J624" s="124" t="s">
        <v>1404</v>
      </c>
      <c r="K624" s="122" t="s">
        <v>26</v>
      </c>
      <c r="L624" s="105" t="s">
        <v>22</v>
      </c>
      <c r="M624" s="105"/>
    </row>
    <row r="625" ht="27" spans="1:13">
      <c r="A625" s="40">
        <v>622</v>
      </c>
      <c r="B625" s="40" t="s">
        <v>1233</v>
      </c>
      <c r="C625" s="60" t="s">
        <v>1405</v>
      </c>
      <c r="D625" s="60" t="s">
        <v>17</v>
      </c>
      <c r="E625" s="60" t="s">
        <v>1406</v>
      </c>
      <c r="F625" s="60">
        <v>75</v>
      </c>
      <c r="G625" s="60" t="s">
        <v>1407</v>
      </c>
      <c r="H625" s="60" t="s">
        <v>1408</v>
      </c>
      <c r="I625" s="121">
        <v>42522</v>
      </c>
      <c r="J625" s="118" t="s">
        <v>1409</v>
      </c>
      <c r="K625" s="122" t="s">
        <v>26</v>
      </c>
      <c r="L625" s="105" t="s">
        <v>22</v>
      </c>
      <c r="M625" s="105"/>
    </row>
    <row r="626" ht="27" spans="1:13">
      <c r="A626" s="40">
        <v>623</v>
      </c>
      <c r="B626" s="40" t="s">
        <v>1233</v>
      </c>
      <c r="C626" s="60" t="s">
        <v>1405</v>
      </c>
      <c r="D626" s="60" t="s">
        <v>17</v>
      </c>
      <c r="E626" s="60" t="s">
        <v>915</v>
      </c>
      <c r="F626" s="60">
        <v>75</v>
      </c>
      <c r="G626" s="60" t="s">
        <v>1407</v>
      </c>
      <c r="H626" s="60" t="s">
        <v>1410</v>
      </c>
      <c r="I626" s="121">
        <v>41852</v>
      </c>
      <c r="J626" s="118" t="s">
        <v>1411</v>
      </c>
      <c r="K626" s="122" t="s">
        <v>26</v>
      </c>
      <c r="L626" s="105" t="s">
        <v>22</v>
      </c>
      <c r="M626" s="105"/>
    </row>
    <row r="627" ht="27" spans="1:13">
      <c r="A627" s="40">
        <v>624</v>
      </c>
      <c r="B627" s="40" t="s">
        <v>1233</v>
      </c>
      <c r="C627" s="60" t="s">
        <v>1405</v>
      </c>
      <c r="D627" s="60" t="s">
        <v>17</v>
      </c>
      <c r="E627" s="60" t="s">
        <v>1259</v>
      </c>
      <c r="F627" s="60">
        <v>95</v>
      </c>
      <c r="G627" s="60" t="s">
        <v>1407</v>
      </c>
      <c r="H627" s="60" t="s">
        <v>1412</v>
      </c>
      <c r="I627" s="121">
        <v>43221</v>
      </c>
      <c r="J627" s="118" t="s">
        <v>1413</v>
      </c>
      <c r="K627" s="122" t="s">
        <v>21</v>
      </c>
      <c r="L627" s="105" t="s">
        <v>22</v>
      </c>
      <c r="M627" s="105"/>
    </row>
    <row r="628" ht="27" spans="1:13">
      <c r="A628" s="40">
        <v>625</v>
      </c>
      <c r="B628" s="40" t="s">
        <v>1233</v>
      </c>
      <c r="C628" s="60" t="s">
        <v>1405</v>
      </c>
      <c r="D628" s="60" t="s">
        <v>17</v>
      </c>
      <c r="E628" s="60" t="s">
        <v>1259</v>
      </c>
      <c r="F628" s="60">
        <v>95</v>
      </c>
      <c r="G628" s="60" t="s">
        <v>1407</v>
      </c>
      <c r="H628" s="60" t="s">
        <v>1414</v>
      </c>
      <c r="I628" s="121">
        <v>43221</v>
      </c>
      <c r="J628" s="118" t="s">
        <v>1415</v>
      </c>
      <c r="K628" s="122" t="s">
        <v>21</v>
      </c>
      <c r="L628" s="105" t="s">
        <v>86</v>
      </c>
      <c r="M628" s="105"/>
    </row>
    <row r="629" ht="27" spans="1:13">
      <c r="A629" s="40">
        <v>626</v>
      </c>
      <c r="B629" s="40" t="s">
        <v>1233</v>
      </c>
      <c r="C629" s="60" t="s">
        <v>1405</v>
      </c>
      <c r="D629" s="60" t="s">
        <v>17</v>
      </c>
      <c r="E629" s="60" t="s">
        <v>1259</v>
      </c>
      <c r="F629" s="60">
        <v>95</v>
      </c>
      <c r="G629" s="60" t="s">
        <v>1407</v>
      </c>
      <c r="H629" s="60" t="s">
        <v>1416</v>
      </c>
      <c r="I629" s="121">
        <v>43221</v>
      </c>
      <c r="J629" s="118" t="s">
        <v>1417</v>
      </c>
      <c r="K629" s="122" t="s">
        <v>21</v>
      </c>
      <c r="L629" s="105" t="s">
        <v>22</v>
      </c>
      <c r="M629" s="105"/>
    </row>
    <row r="630" ht="27" spans="1:13">
      <c r="A630" s="40">
        <v>627</v>
      </c>
      <c r="B630" s="40" t="s">
        <v>1233</v>
      </c>
      <c r="C630" s="60" t="s">
        <v>1405</v>
      </c>
      <c r="D630" s="60" t="s">
        <v>76</v>
      </c>
      <c r="E630" s="60" t="s">
        <v>251</v>
      </c>
      <c r="F630" s="60">
        <v>20.8</v>
      </c>
      <c r="G630" s="60" t="s">
        <v>1407</v>
      </c>
      <c r="H630" s="60" t="s">
        <v>1418</v>
      </c>
      <c r="I630" s="121">
        <v>43221</v>
      </c>
      <c r="J630" s="60" t="s">
        <v>1419</v>
      </c>
      <c r="K630" s="122" t="s">
        <v>26</v>
      </c>
      <c r="L630" s="105" t="s">
        <v>22</v>
      </c>
      <c r="M630" s="105"/>
    </row>
    <row r="631" ht="27" spans="1:13">
      <c r="A631" s="40">
        <v>628</v>
      </c>
      <c r="B631" s="40" t="s">
        <v>1233</v>
      </c>
      <c r="C631" s="60" t="s">
        <v>1405</v>
      </c>
      <c r="D631" s="60" t="s">
        <v>76</v>
      </c>
      <c r="E631" s="60" t="s">
        <v>251</v>
      </c>
      <c r="F631" s="60">
        <v>20.8</v>
      </c>
      <c r="G631" s="60" t="s">
        <v>1407</v>
      </c>
      <c r="H631" s="60" t="s">
        <v>1420</v>
      </c>
      <c r="I631" s="121">
        <v>43221</v>
      </c>
      <c r="J631" s="60" t="s">
        <v>1421</v>
      </c>
      <c r="K631" s="122" t="s">
        <v>26</v>
      </c>
      <c r="L631" s="105" t="s">
        <v>22</v>
      </c>
      <c r="M631" s="105"/>
    </row>
    <row r="632" ht="27" spans="1:13">
      <c r="A632" s="40">
        <v>629</v>
      </c>
      <c r="B632" s="40" t="s">
        <v>1233</v>
      </c>
      <c r="C632" s="60" t="s">
        <v>1422</v>
      </c>
      <c r="D632" s="60" t="s">
        <v>17</v>
      </c>
      <c r="E632" s="118" t="s">
        <v>1423</v>
      </c>
      <c r="F632" s="118" t="s">
        <v>1424</v>
      </c>
      <c r="G632" s="60" t="s">
        <v>1425</v>
      </c>
      <c r="H632" s="118" t="s">
        <v>1426</v>
      </c>
      <c r="I632" s="121">
        <v>42186</v>
      </c>
      <c r="J632" s="118" t="s">
        <v>1427</v>
      </c>
      <c r="K632" s="122" t="s">
        <v>21</v>
      </c>
      <c r="L632" s="105" t="s">
        <v>22</v>
      </c>
      <c r="M632" s="105"/>
    </row>
    <row r="633" ht="27" spans="1:13">
      <c r="A633" s="40">
        <v>630</v>
      </c>
      <c r="B633" s="40" t="s">
        <v>1233</v>
      </c>
      <c r="C633" s="60" t="s">
        <v>1422</v>
      </c>
      <c r="D633" s="60" t="s">
        <v>17</v>
      </c>
      <c r="E633" s="118" t="s">
        <v>800</v>
      </c>
      <c r="F633" s="118" t="s">
        <v>1244</v>
      </c>
      <c r="G633" s="60" t="s">
        <v>1425</v>
      </c>
      <c r="H633" s="118" t="s">
        <v>1428</v>
      </c>
      <c r="I633" s="121">
        <v>42522</v>
      </c>
      <c r="J633" s="118" t="s">
        <v>1429</v>
      </c>
      <c r="K633" s="122" t="s">
        <v>21</v>
      </c>
      <c r="L633" s="105" t="s">
        <v>22</v>
      </c>
      <c r="M633" s="105"/>
    </row>
    <row r="634" ht="27" spans="1:13">
      <c r="A634" s="40">
        <v>631</v>
      </c>
      <c r="B634" s="40" t="s">
        <v>1233</v>
      </c>
      <c r="C634" s="60" t="s">
        <v>1422</v>
      </c>
      <c r="D634" s="43" t="s">
        <v>42</v>
      </c>
      <c r="E634" s="118" t="s">
        <v>406</v>
      </c>
      <c r="F634" s="118" t="s">
        <v>1341</v>
      </c>
      <c r="G634" s="60" t="s">
        <v>1425</v>
      </c>
      <c r="H634" s="118" t="s">
        <v>1430</v>
      </c>
      <c r="I634" s="121">
        <v>42186</v>
      </c>
      <c r="J634" s="118" t="s">
        <v>1431</v>
      </c>
      <c r="K634" s="122" t="s">
        <v>26</v>
      </c>
      <c r="L634" s="105" t="s">
        <v>86</v>
      </c>
      <c r="M634" s="105"/>
    </row>
    <row r="635" ht="27" spans="1:13">
      <c r="A635" s="40">
        <v>632</v>
      </c>
      <c r="B635" s="40" t="s">
        <v>1233</v>
      </c>
      <c r="C635" s="60" t="s">
        <v>1422</v>
      </c>
      <c r="D635" s="43" t="s">
        <v>42</v>
      </c>
      <c r="E635" s="118" t="s">
        <v>505</v>
      </c>
      <c r="F635" s="118" t="s">
        <v>1432</v>
      </c>
      <c r="G635" s="60" t="s">
        <v>1425</v>
      </c>
      <c r="H635" s="118" t="s">
        <v>1433</v>
      </c>
      <c r="I635" s="121">
        <v>42644</v>
      </c>
      <c r="J635" s="118" t="s">
        <v>1434</v>
      </c>
      <c r="K635" s="122" t="s">
        <v>26</v>
      </c>
      <c r="L635" s="105" t="s">
        <v>22</v>
      </c>
      <c r="M635" s="105"/>
    </row>
    <row r="636" ht="27" spans="1:13">
      <c r="A636" s="40">
        <v>633</v>
      </c>
      <c r="B636" s="40" t="s">
        <v>1233</v>
      </c>
      <c r="C636" s="60" t="s">
        <v>1422</v>
      </c>
      <c r="D636" s="43" t="s">
        <v>42</v>
      </c>
      <c r="E636" s="118" t="s">
        <v>411</v>
      </c>
      <c r="F636" s="118" t="s">
        <v>1263</v>
      </c>
      <c r="G636" s="60" t="s">
        <v>1425</v>
      </c>
      <c r="H636" s="118" t="s">
        <v>1435</v>
      </c>
      <c r="I636" s="121">
        <v>43221</v>
      </c>
      <c r="J636" s="118" t="s">
        <v>1436</v>
      </c>
      <c r="K636" s="122" t="s">
        <v>26</v>
      </c>
      <c r="L636" s="105" t="s">
        <v>22</v>
      </c>
      <c r="M636" s="105"/>
    </row>
    <row r="637" ht="27" spans="1:13">
      <c r="A637" s="40">
        <v>634</v>
      </c>
      <c r="B637" s="40" t="s">
        <v>1233</v>
      </c>
      <c r="C637" s="60" t="s">
        <v>1422</v>
      </c>
      <c r="D637" s="60" t="s">
        <v>76</v>
      </c>
      <c r="E637" s="63" t="s">
        <v>1270</v>
      </c>
      <c r="F637" s="63" t="s">
        <v>1305</v>
      </c>
      <c r="G637" s="60" t="s">
        <v>1425</v>
      </c>
      <c r="H637" s="118" t="s">
        <v>1437</v>
      </c>
      <c r="I637" s="121">
        <v>43221</v>
      </c>
      <c r="J637" s="118" t="s">
        <v>1438</v>
      </c>
      <c r="K637" s="122" t="s">
        <v>26</v>
      </c>
      <c r="L637" s="105" t="s">
        <v>22</v>
      </c>
      <c r="M637" s="105"/>
    </row>
    <row r="638" ht="27" spans="1:13">
      <c r="A638" s="40">
        <v>635</v>
      </c>
      <c r="B638" s="40" t="s">
        <v>1233</v>
      </c>
      <c r="C638" s="60" t="s">
        <v>1422</v>
      </c>
      <c r="D638" s="60" t="s">
        <v>76</v>
      </c>
      <c r="E638" s="63" t="s">
        <v>1270</v>
      </c>
      <c r="F638" s="63" t="s">
        <v>1305</v>
      </c>
      <c r="G638" s="60" t="s">
        <v>1425</v>
      </c>
      <c r="H638" s="118" t="s">
        <v>1439</v>
      </c>
      <c r="I638" s="121">
        <v>43221</v>
      </c>
      <c r="J638" s="118" t="s">
        <v>1440</v>
      </c>
      <c r="K638" s="122" t="s">
        <v>26</v>
      </c>
      <c r="L638" s="105" t="s">
        <v>22</v>
      </c>
      <c r="M638" s="105"/>
    </row>
    <row r="639" ht="27" spans="1:13">
      <c r="A639" s="40">
        <v>636</v>
      </c>
      <c r="B639" s="40" t="s">
        <v>1233</v>
      </c>
      <c r="C639" s="60" t="s">
        <v>1441</v>
      </c>
      <c r="D639" s="60" t="s">
        <v>17</v>
      </c>
      <c r="E639" s="60" t="s">
        <v>915</v>
      </c>
      <c r="F639" s="60">
        <v>75</v>
      </c>
      <c r="G639" s="60" t="s">
        <v>1442</v>
      </c>
      <c r="H639" s="60" t="s">
        <v>1443</v>
      </c>
      <c r="I639" s="121">
        <v>41852</v>
      </c>
      <c r="J639" s="118" t="s">
        <v>1444</v>
      </c>
      <c r="K639" s="122" t="s">
        <v>26</v>
      </c>
      <c r="L639" s="105" t="s">
        <v>22</v>
      </c>
      <c r="M639" s="105"/>
    </row>
    <row r="640" ht="27" spans="1:13">
      <c r="A640" s="40">
        <v>637</v>
      </c>
      <c r="B640" s="40" t="s">
        <v>1233</v>
      </c>
      <c r="C640" s="60" t="s">
        <v>1441</v>
      </c>
      <c r="D640" s="60" t="s">
        <v>17</v>
      </c>
      <c r="E640" s="60" t="s">
        <v>915</v>
      </c>
      <c r="F640" s="60">
        <v>75</v>
      </c>
      <c r="G640" s="60" t="s">
        <v>1442</v>
      </c>
      <c r="H640" s="60" t="s">
        <v>1445</v>
      </c>
      <c r="I640" s="121">
        <v>41852</v>
      </c>
      <c r="J640" s="118" t="s">
        <v>1446</v>
      </c>
      <c r="K640" s="122" t="s">
        <v>26</v>
      </c>
      <c r="L640" s="105" t="s">
        <v>22</v>
      </c>
      <c r="M640" s="105"/>
    </row>
    <row r="641" ht="27" spans="1:13">
      <c r="A641" s="40">
        <v>638</v>
      </c>
      <c r="B641" s="40" t="s">
        <v>1233</v>
      </c>
      <c r="C641" s="60" t="s">
        <v>1441</v>
      </c>
      <c r="D641" s="43" t="s">
        <v>42</v>
      </c>
      <c r="E641" s="60" t="s">
        <v>411</v>
      </c>
      <c r="F641" s="60">
        <v>98</v>
      </c>
      <c r="G641" s="60" t="s">
        <v>1442</v>
      </c>
      <c r="H641" s="60" t="s">
        <v>1447</v>
      </c>
      <c r="I641" s="121">
        <v>43252</v>
      </c>
      <c r="J641" s="118" t="s">
        <v>1448</v>
      </c>
      <c r="K641" s="122" t="s">
        <v>21</v>
      </c>
      <c r="L641" s="105" t="s">
        <v>22</v>
      </c>
      <c r="M641" s="105"/>
    </row>
    <row r="642" ht="27" spans="1:13">
      <c r="A642" s="40">
        <v>639</v>
      </c>
      <c r="B642" s="40" t="s">
        <v>1233</v>
      </c>
      <c r="C642" s="60" t="s">
        <v>1449</v>
      </c>
      <c r="D642" s="60" t="s">
        <v>17</v>
      </c>
      <c r="E642" s="118" t="s">
        <v>1450</v>
      </c>
      <c r="F642" s="118" t="s">
        <v>1451</v>
      </c>
      <c r="G642" s="60" t="s">
        <v>1452</v>
      </c>
      <c r="H642" s="60" t="s">
        <v>1453</v>
      </c>
      <c r="I642" s="121">
        <v>42248</v>
      </c>
      <c r="J642" s="118" t="s">
        <v>1454</v>
      </c>
      <c r="K642" s="122" t="s">
        <v>26</v>
      </c>
      <c r="L642" s="105" t="s">
        <v>22</v>
      </c>
      <c r="M642" s="105"/>
    </row>
    <row r="643" ht="27" spans="1:13">
      <c r="A643" s="40">
        <v>640</v>
      </c>
      <c r="B643" s="40" t="s">
        <v>1233</v>
      </c>
      <c r="C643" s="60" t="s">
        <v>1449</v>
      </c>
      <c r="D643" s="60" t="s">
        <v>17</v>
      </c>
      <c r="E643" s="118" t="s">
        <v>1455</v>
      </c>
      <c r="F643" s="118" t="s">
        <v>1244</v>
      </c>
      <c r="G643" s="60" t="s">
        <v>1452</v>
      </c>
      <c r="H643" s="60" t="s">
        <v>1456</v>
      </c>
      <c r="I643" s="121">
        <v>42278</v>
      </c>
      <c r="J643" s="118" t="s">
        <v>1457</v>
      </c>
      <c r="K643" s="122" t="s">
        <v>26</v>
      </c>
      <c r="L643" s="105" t="s">
        <v>86</v>
      </c>
      <c r="M643" s="105"/>
    </row>
    <row r="644" ht="27" spans="1:13">
      <c r="A644" s="40">
        <v>641</v>
      </c>
      <c r="B644" s="40" t="s">
        <v>1233</v>
      </c>
      <c r="C644" s="60" t="s">
        <v>1449</v>
      </c>
      <c r="D644" s="60" t="s">
        <v>17</v>
      </c>
      <c r="E644" s="118" t="s">
        <v>915</v>
      </c>
      <c r="F644" s="118" t="s">
        <v>1235</v>
      </c>
      <c r="G644" s="60" t="s">
        <v>1452</v>
      </c>
      <c r="H644" s="60" t="s">
        <v>1458</v>
      </c>
      <c r="I644" s="121">
        <v>42125</v>
      </c>
      <c r="J644" s="118" t="s">
        <v>1459</v>
      </c>
      <c r="K644" s="122" t="s">
        <v>26</v>
      </c>
      <c r="L644" s="105" t="s">
        <v>86</v>
      </c>
      <c r="M644" s="105"/>
    </row>
    <row r="645" ht="27" spans="1:13">
      <c r="A645" s="40">
        <v>642</v>
      </c>
      <c r="B645" s="40" t="s">
        <v>1233</v>
      </c>
      <c r="C645" s="60" t="s">
        <v>1449</v>
      </c>
      <c r="D645" s="60" t="s">
        <v>17</v>
      </c>
      <c r="E645" s="118" t="s">
        <v>390</v>
      </c>
      <c r="F645" s="118" t="s">
        <v>1260</v>
      </c>
      <c r="G645" s="60" t="s">
        <v>1460</v>
      </c>
      <c r="H645" s="60" t="s">
        <v>1461</v>
      </c>
      <c r="I645" s="121">
        <v>42979</v>
      </c>
      <c r="J645" s="118" t="s">
        <v>1462</v>
      </c>
      <c r="K645" s="60" t="s">
        <v>21</v>
      </c>
      <c r="L645" s="105" t="s">
        <v>22</v>
      </c>
      <c r="M645" s="105"/>
    </row>
    <row r="646" ht="27" spans="1:13">
      <c r="A646" s="40">
        <v>643</v>
      </c>
      <c r="B646" s="40" t="s">
        <v>1233</v>
      </c>
      <c r="C646" s="60" t="s">
        <v>1449</v>
      </c>
      <c r="D646" s="60" t="s">
        <v>17</v>
      </c>
      <c r="E646" s="118" t="s">
        <v>390</v>
      </c>
      <c r="F646" s="118" t="s">
        <v>1260</v>
      </c>
      <c r="G646" s="60" t="s">
        <v>1460</v>
      </c>
      <c r="H646" s="60" t="s">
        <v>1463</v>
      </c>
      <c r="I646" s="121">
        <v>42979</v>
      </c>
      <c r="J646" s="118" t="s">
        <v>1464</v>
      </c>
      <c r="K646" s="60" t="s">
        <v>21</v>
      </c>
      <c r="L646" s="105" t="s">
        <v>86</v>
      </c>
      <c r="M646" s="105"/>
    </row>
    <row r="647" ht="27" spans="1:13">
      <c r="A647" s="40">
        <v>644</v>
      </c>
      <c r="B647" s="40" t="s">
        <v>1233</v>
      </c>
      <c r="C647" s="60" t="s">
        <v>1449</v>
      </c>
      <c r="D647" s="60" t="s">
        <v>17</v>
      </c>
      <c r="E647" s="118" t="s">
        <v>390</v>
      </c>
      <c r="F647" s="118" t="s">
        <v>1260</v>
      </c>
      <c r="G647" s="60" t="s">
        <v>1460</v>
      </c>
      <c r="H647" s="60" t="s">
        <v>1465</v>
      </c>
      <c r="I647" s="121">
        <v>42979</v>
      </c>
      <c r="J647" s="118" t="s">
        <v>1466</v>
      </c>
      <c r="K647" s="60" t="s">
        <v>21</v>
      </c>
      <c r="L647" s="105" t="s">
        <v>86</v>
      </c>
      <c r="M647" s="105"/>
    </row>
    <row r="648" ht="27" spans="1:13">
      <c r="A648" s="40">
        <v>645</v>
      </c>
      <c r="B648" s="40" t="s">
        <v>1233</v>
      </c>
      <c r="C648" s="60" t="s">
        <v>1449</v>
      </c>
      <c r="D648" s="60" t="s">
        <v>17</v>
      </c>
      <c r="E648" s="118" t="s">
        <v>1216</v>
      </c>
      <c r="F648" s="118" t="s">
        <v>1451</v>
      </c>
      <c r="G648" s="60" t="s">
        <v>1452</v>
      </c>
      <c r="H648" s="60" t="s">
        <v>1467</v>
      </c>
      <c r="I648" s="121">
        <v>43282</v>
      </c>
      <c r="J648" s="60" t="s">
        <v>1468</v>
      </c>
      <c r="K648" s="60" t="s">
        <v>21</v>
      </c>
      <c r="L648" s="105" t="s">
        <v>22</v>
      </c>
      <c r="M648" s="105"/>
    </row>
    <row r="649" ht="27" spans="1:13">
      <c r="A649" s="40">
        <v>646</v>
      </c>
      <c r="B649" s="40" t="s">
        <v>1233</v>
      </c>
      <c r="C649" s="60" t="s">
        <v>1449</v>
      </c>
      <c r="D649" s="60" t="s">
        <v>17</v>
      </c>
      <c r="E649" s="118" t="s">
        <v>1216</v>
      </c>
      <c r="F649" s="118" t="s">
        <v>1451</v>
      </c>
      <c r="G649" s="60" t="s">
        <v>1452</v>
      </c>
      <c r="H649" s="60" t="s">
        <v>1469</v>
      </c>
      <c r="I649" s="121">
        <v>43282</v>
      </c>
      <c r="J649" s="60" t="s">
        <v>1470</v>
      </c>
      <c r="K649" s="60" t="s">
        <v>21</v>
      </c>
      <c r="L649" s="105" t="s">
        <v>22</v>
      </c>
      <c r="M649" s="105"/>
    </row>
    <row r="650" ht="27" spans="1:13">
      <c r="A650" s="40">
        <v>647</v>
      </c>
      <c r="B650" s="40" t="s">
        <v>1233</v>
      </c>
      <c r="C650" s="60" t="s">
        <v>1449</v>
      </c>
      <c r="D650" s="60" t="s">
        <v>17</v>
      </c>
      <c r="E650" s="118" t="s">
        <v>1222</v>
      </c>
      <c r="F650" s="118" t="s">
        <v>1247</v>
      </c>
      <c r="G650" s="60" t="s">
        <v>1452</v>
      </c>
      <c r="H650" s="60" t="s">
        <v>1471</v>
      </c>
      <c r="I650" s="121">
        <v>43282</v>
      </c>
      <c r="J650" s="60" t="s">
        <v>1472</v>
      </c>
      <c r="K650" s="60" t="s">
        <v>21</v>
      </c>
      <c r="L650" s="105" t="s">
        <v>22</v>
      </c>
      <c r="M650" s="105"/>
    </row>
    <row r="651" ht="40.5" spans="1:13">
      <c r="A651" s="40">
        <v>648</v>
      </c>
      <c r="B651" s="40" t="s">
        <v>1233</v>
      </c>
      <c r="C651" s="60" t="s">
        <v>1449</v>
      </c>
      <c r="D651" s="60" t="s">
        <v>17</v>
      </c>
      <c r="E651" s="118" t="s">
        <v>1259</v>
      </c>
      <c r="F651" s="118" t="s">
        <v>1260</v>
      </c>
      <c r="G651" s="60" t="s">
        <v>1452</v>
      </c>
      <c r="H651" s="60" t="s">
        <v>1473</v>
      </c>
      <c r="I651" s="121">
        <v>43282</v>
      </c>
      <c r="J651" s="60" t="s">
        <v>1474</v>
      </c>
      <c r="K651" s="122" t="s">
        <v>26</v>
      </c>
      <c r="L651" s="105" t="s">
        <v>22</v>
      </c>
      <c r="M651" s="105"/>
    </row>
    <row r="652" ht="40.5" spans="1:13">
      <c r="A652" s="40">
        <v>649</v>
      </c>
      <c r="B652" s="40" t="s">
        <v>1233</v>
      </c>
      <c r="C652" s="60" t="s">
        <v>1449</v>
      </c>
      <c r="D652" s="60" t="s">
        <v>17</v>
      </c>
      <c r="E652" s="118" t="s">
        <v>1259</v>
      </c>
      <c r="F652" s="118" t="s">
        <v>1260</v>
      </c>
      <c r="G652" s="60" t="s">
        <v>1452</v>
      </c>
      <c r="H652" s="60" t="s">
        <v>1475</v>
      </c>
      <c r="I652" s="121">
        <v>43282</v>
      </c>
      <c r="J652" s="60" t="s">
        <v>1476</v>
      </c>
      <c r="K652" s="122" t="s">
        <v>26</v>
      </c>
      <c r="L652" s="105" t="s">
        <v>22</v>
      </c>
      <c r="M652" s="105"/>
    </row>
    <row r="653" ht="13.5" spans="1:13">
      <c r="A653" s="40">
        <v>650</v>
      </c>
      <c r="B653" s="40" t="s">
        <v>1233</v>
      </c>
      <c r="C653" s="60" t="s">
        <v>1449</v>
      </c>
      <c r="D653" s="60" t="s">
        <v>17</v>
      </c>
      <c r="E653" s="118" t="s">
        <v>915</v>
      </c>
      <c r="F653" s="118" t="s">
        <v>1235</v>
      </c>
      <c r="G653" s="60" t="s">
        <v>1477</v>
      </c>
      <c r="H653" s="60" t="s">
        <v>1478</v>
      </c>
      <c r="I653" s="121">
        <v>41153</v>
      </c>
      <c r="J653" s="60">
        <v>21183</v>
      </c>
      <c r="K653" s="122" t="s">
        <v>26</v>
      </c>
      <c r="L653" s="105" t="s">
        <v>22</v>
      </c>
      <c r="M653" s="105"/>
    </row>
    <row r="654" ht="27" spans="1:13">
      <c r="A654" s="40">
        <v>651</v>
      </c>
      <c r="B654" s="40" t="s">
        <v>1233</v>
      </c>
      <c r="C654" s="60" t="s">
        <v>1449</v>
      </c>
      <c r="D654" s="43" t="s">
        <v>66</v>
      </c>
      <c r="E654" s="118" t="s">
        <v>505</v>
      </c>
      <c r="F654" s="118" t="s">
        <v>1432</v>
      </c>
      <c r="G654" s="60" t="s">
        <v>1452</v>
      </c>
      <c r="H654" s="118" t="s">
        <v>1479</v>
      </c>
      <c r="I654" s="121">
        <v>42005</v>
      </c>
      <c r="J654" s="118" t="s">
        <v>1480</v>
      </c>
      <c r="K654" s="122" t="s">
        <v>26</v>
      </c>
      <c r="L654" s="105" t="s">
        <v>86</v>
      </c>
      <c r="M654" s="105"/>
    </row>
    <row r="655" ht="27" spans="1:13">
      <c r="A655" s="40">
        <v>652</v>
      </c>
      <c r="B655" s="40" t="s">
        <v>1233</v>
      </c>
      <c r="C655" s="60" t="s">
        <v>1449</v>
      </c>
      <c r="D655" s="43" t="s">
        <v>42</v>
      </c>
      <c r="E655" s="118" t="s">
        <v>411</v>
      </c>
      <c r="F655" s="118" t="s">
        <v>1263</v>
      </c>
      <c r="G655" s="60" t="s">
        <v>1460</v>
      </c>
      <c r="H655" s="118" t="s">
        <v>1481</v>
      </c>
      <c r="I655" s="121">
        <v>42979</v>
      </c>
      <c r="J655" s="118" t="s">
        <v>1482</v>
      </c>
      <c r="K655" s="60" t="s">
        <v>21</v>
      </c>
      <c r="L655" s="105" t="s">
        <v>22</v>
      </c>
      <c r="M655" s="105"/>
    </row>
    <row r="656" ht="27" spans="1:13">
      <c r="A656" s="40">
        <v>653</v>
      </c>
      <c r="B656" s="40" t="s">
        <v>1233</v>
      </c>
      <c r="C656" s="60" t="s">
        <v>1449</v>
      </c>
      <c r="D656" s="43" t="s">
        <v>42</v>
      </c>
      <c r="E656" s="118" t="s">
        <v>411</v>
      </c>
      <c r="F656" s="118" t="s">
        <v>1263</v>
      </c>
      <c r="G656" s="60" t="s">
        <v>1452</v>
      </c>
      <c r="H656" s="118" t="s">
        <v>1483</v>
      </c>
      <c r="I656" s="121">
        <v>43221</v>
      </c>
      <c r="J656" s="118" t="s">
        <v>1484</v>
      </c>
      <c r="K656" s="60" t="s">
        <v>21</v>
      </c>
      <c r="L656" s="105" t="s">
        <v>86</v>
      </c>
      <c r="M656" s="105"/>
    </row>
    <row r="657" ht="27" spans="1:13">
      <c r="A657" s="40">
        <v>654</v>
      </c>
      <c r="B657" s="40" t="s">
        <v>1233</v>
      </c>
      <c r="C657" s="60" t="s">
        <v>1449</v>
      </c>
      <c r="D657" s="43" t="s">
        <v>42</v>
      </c>
      <c r="E657" s="118" t="s">
        <v>411</v>
      </c>
      <c r="F657" s="118" t="s">
        <v>1263</v>
      </c>
      <c r="G657" s="60" t="s">
        <v>1452</v>
      </c>
      <c r="H657" s="118" t="s">
        <v>1485</v>
      </c>
      <c r="I657" s="121">
        <v>43221</v>
      </c>
      <c r="J657" s="118" t="s">
        <v>1486</v>
      </c>
      <c r="K657" s="60" t="s">
        <v>21</v>
      </c>
      <c r="L657" s="105" t="s">
        <v>86</v>
      </c>
      <c r="M657" s="105"/>
    </row>
    <row r="658" ht="27" spans="1:13">
      <c r="A658" s="40">
        <v>655</v>
      </c>
      <c r="B658" s="40" t="s">
        <v>1233</v>
      </c>
      <c r="C658" s="60" t="s">
        <v>1449</v>
      </c>
      <c r="D658" s="60" t="s">
        <v>76</v>
      </c>
      <c r="E658" s="118" t="s">
        <v>246</v>
      </c>
      <c r="F658" s="118" t="s">
        <v>1487</v>
      </c>
      <c r="G658" s="60" t="s">
        <v>1460</v>
      </c>
      <c r="H658" s="118" t="s">
        <v>1488</v>
      </c>
      <c r="I658" s="121">
        <v>42887</v>
      </c>
      <c r="J658" s="118" t="s">
        <v>1489</v>
      </c>
      <c r="K658" s="122" t="s">
        <v>26</v>
      </c>
      <c r="L658" s="105" t="s">
        <v>22</v>
      </c>
      <c r="M658" s="105"/>
    </row>
    <row r="659" ht="27" spans="1:13">
      <c r="A659" s="40">
        <v>656</v>
      </c>
      <c r="B659" s="40" t="s">
        <v>1233</v>
      </c>
      <c r="C659" s="60" t="s">
        <v>1449</v>
      </c>
      <c r="D659" s="60" t="s">
        <v>76</v>
      </c>
      <c r="E659" s="118" t="s">
        <v>251</v>
      </c>
      <c r="F659" s="118" t="s">
        <v>1271</v>
      </c>
      <c r="G659" s="60" t="s">
        <v>1452</v>
      </c>
      <c r="H659" s="118" t="s">
        <v>1490</v>
      </c>
      <c r="I659" s="121">
        <v>43221</v>
      </c>
      <c r="J659" s="118" t="s">
        <v>1491</v>
      </c>
      <c r="K659" s="122" t="s">
        <v>26</v>
      </c>
      <c r="L659" s="105" t="s">
        <v>22</v>
      </c>
      <c r="M659" s="105"/>
    </row>
    <row r="660" ht="27" spans="1:13">
      <c r="A660" s="40">
        <v>657</v>
      </c>
      <c r="B660" s="40" t="s">
        <v>1233</v>
      </c>
      <c r="C660" s="60" t="s">
        <v>1449</v>
      </c>
      <c r="D660" s="60" t="s">
        <v>76</v>
      </c>
      <c r="E660" s="118" t="s">
        <v>251</v>
      </c>
      <c r="F660" s="118" t="s">
        <v>1271</v>
      </c>
      <c r="G660" s="60" t="s">
        <v>1452</v>
      </c>
      <c r="H660" s="118" t="s">
        <v>1492</v>
      </c>
      <c r="I660" s="121">
        <v>43221</v>
      </c>
      <c r="J660" s="118" t="s">
        <v>1493</v>
      </c>
      <c r="K660" s="122" t="s">
        <v>26</v>
      </c>
      <c r="L660" s="105" t="s">
        <v>22</v>
      </c>
      <c r="M660" s="105"/>
    </row>
    <row r="661" ht="27" spans="1:13">
      <c r="A661" s="40">
        <v>658</v>
      </c>
      <c r="B661" s="40" t="s">
        <v>1233</v>
      </c>
      <c r="C661" s="60" t="s">
        <v>1449</v>
      </c>
      <c r="D661" s="60" t="s">
        <v>76</v>
      </c>
      <c r="E661" s="118" t="s">
        <v>251</v>
      </c>
      <c r="F661" s="118" t="s">
        <v>1271</v>
      </c>
      <c r="G661" s="60" t="s">
        <v>1452</v>
      </c>
      <c r="H661" s="118" t="s">
        <v>1494</v>
      </c>
      <c r="I661" s="121">
        <v>43221</v>
      </c>
      <c r="J661" s="118" t="s">
        <v>1495</v>
      </c>
      <c r="K661" s="122" t="s">
        <v>26</v>
      </c>
      <c r="L661" s="105" t="s">
        <v>22</v>
      </c>
      <c r="M661" s="105"/>
    </row>
    <row r="662" ht="27" spans="1:13">
      <c r="A662" s="40">
        <v>659</v>
      </c>
      <c r="B662" s="40" t="s">
        <v>1233</v>
      </c>
      <c r="C662" s="60" t="s">
        <v>1496</v>
      </c>
      <c r="D662" s="61" t="s">
        <v>17</v>
      </c>
      <c r="E662" s="63" t="s">
        <v>1363</v>
      </c>
      <c r="F662" s="63" t="s">
        <v>1260</v>
      </c>
      <c r="G662" s="61" t="s">
        <v>1497</v>
      </c>
      <c r="H662" s="61" t="s">
        <v>1498</v>
      </c>
      <c r="I662" s="123">
        <v>41913</v>
      </c>
      <c r="J662" s="63" t="s">
        <v>1499</v>
      </c>
      <c r="K662" s="60" t="s">
        <v>21</v>
      </c>
      <c r="L662" s="105" t="s">
        <v>22</v>
      </c>
      <c r="M662" s="105"/>
    </row>
    <row r="663" ht="27" spans="1:13">
      <c r="A663" s="40">
        <v>660</v>
      </c>
      <c r="B663" s="40" t="s">
        <v>1233</v>
      </c>
      <c r="C663" s="60" t="s">
        <v>1496</v>
      </c>
      <c r="D663" s="61" t="s">
        <v>17</v>
      </c>
      <c r="E663" s="63" t="s">
        <v>1250</v>
      </c>
      <c r="F663" s="63" t="s">
        <v>1235</v>
      </c>
      <c r="G663" s="61" t="s">
        <v>1497</v>
      </c>
      <c r="H663" s="61" t="s">
        <v>1500</v>
      </c>
      <c r="I663" s="123">
        <v>42248</v>
      </c>
      <c r="J663" s="63" t="s">
        <v>1501</v>
      </c>
      <c r="K663" s="122" t="s">
        <v>26</v>
      </c>
      <c r="L663" s="105" t="s">
        <v>22</v>
      </c>
      <c r="M663" s="105"/>
    </row>
    <row r="664" ht="27" spans="1:13">
      <c r="A664" s="40">
        <v>661</v>
      </c>
      <c r="B664" s="40" t="s">
        <v>1233</v>
      </c>
      <c r="C664" s="60" t="s">
        <v>1496</v>
      </c>
      <c r="D664" s="61" t="s">
        <v>17</v>
      </c>
      <c r="E664" s="63" t="s">
        <v>1250</v>
      </c>
      <c r="F664" s="63" t="s">
        <v>1235</v>
      </c>
      <c r="G664" s="61" t="s">
        <v>1497</v>
      </c>
      <c r="H664" s="61" t="s">
        <v>1502</v>
      </c>
      <c r="I664" s="123">
        <v>42248</v>
      </c>
      <c r="J664" s="63" t="s">
        <v>1503</v>
      </c>
      <c r="K664" s="122" t="s">
        <v>26</v>
      </c>
      <c r="L664" s="105" t="s">
        <v>22</v>
      </c>
      <c r="M664" s="105"/>
    </row>
    <row r="665" ht="27" spans="1:13">
      <c r="A665" s="40">
        <v>662</v>
      </c>
      <c r="B665" s="40" t="s">
        <v>1233</v>
      </c>
      <c r="C665" s="60" t="s">
        <v>1496</v>
      </c>
      <c r="D665" s="61" t="s">
        <v>17</v>
      </c>
      <c r="E665" s="63" t="s">
        <v>1250</v>
      </c>
      <c r="F665" s="63" t="s">
        <v>1235</v>
      </c>
      <c r="G665" s="61" t="s">
        <v>1497</v>
      </c>
      <c r="H665" s="61" t="s">
        <v>1504</v>
      </c>
      <c r="I665" s="123">
        <v>42248</v>
      </c>
      <c r="J665" s="63" t="s">
        <v>1505</v>
      </c>
      <c r="K665" s="122" t="s">
        <v>26</v>
      </c>
      <c r="L665" s="105" t="s">
        <v>22</v>
      </c>
      <c r="M665" s="105"/>
    </row>
    <row r="666" ht="27" spans="1:13">
      <c r="A666" s="40">
        <v>663</v>
      </c>
      <c r="B666" s="40" t="s">
        <v>1233</v>
      </c>
      <c r="C666" s="60" t="s">
        <v>1496</v>
      </c>
      <c r="D666" s="61" t="s">
        <v>17</v>
      </c>
      <c r="E666" s="63" t="s">
        <v>1423</v>
      </c>
      <c r="F666" s="63" t="s">
        <v>1424</v>
      </c>
      <c r="G666" s="61" t="s">
        <v>1497</v>
      </c>
      <c r="H666" s="61" t="s">
        <v>1506</v>
      </c>
      <c r="I666" s="123">
        <v>42156</v>
      </c>
      <c r="J666" s="63" t="s">
        <v>1507</v>
      </c>
      <c r="K666" s="60" t="s">
        <v>21</v>
      </c>
      <c r="L666" s="105" t="s">
        <v>22</v>
      </c>
      <c r="M666" s="105"/>
    </row>
    <row r="667" ht="27" spans="1:13">
      <c r="A667" s="40">
        <v>664</v>
      </c>
      <c r="B667" s="40" t="s">
        <v>1233</v>
      </c>
      <c r="C667" s="60" t="s">
        <v>1496</v>
      </c>
      <c r="D667" s="61" t="s">
        <v>17</v>
      </c>
      <c r="E667" s="63" t="s">
        <v>1423</v>
      </c>
      <c r="F667" s="63" t="s">
        <v>1424</v>
      </c>
      <c r="G667" s="61" t="s">
        <v>1497</v>
      </c>
      <c r="H667" s="61" t="s">
        <v>1508</v>
      </c>
      <c r="I667" s="123">
        <v>41913</v>
      </c>
      <c r="J667" s="63" t="s">
        <v>1509</v>
      </c>
      <c r="K667" s="122" t="s">
        <v>26</v>
      </c>
      <c r="L667" s="105" t="s">
        <v>22</v>
      </c>
      <c r="M667" s="105"/>
    </row>
    <row r="668" ht="27" spans="1:13">
      <c r="A668" s="40">
        <v>665</v>
      </c>
      <c r="B668" s="40" t="s">
        <v>1233</v>
      </c>
      <c r="C668" s="60" t="s">
        <v>1496</v>
      </c>
      <c r="D668" s="61" t="s">
        <v>17</v>
      </c>
      <c r="E668" s="63" t="s">
        <v>1222</v>
      </c>
      <c r="F668" s="63" t="s">
        <v>1247</v>
      </c>
      <c r="G668" s="61" t="s">
        <v>1497</v>
      </c>
      <c r="H668" s="61" t="s">
        <v>1510</v>
      </c>
      <c r="I668" s="123">
        <v>43739</v>
      </c>
      <c r="J668" s="63" t="s">
        <v>1511</v>
      </c>
      <c r="K668" s="60" t="s">
        <v>21</v>
      </c>
      <c r="L668" s="105" t="s">
        <v>22</v>
      </c>
      <c r="M668" s="105"/>
    </row>
    <row r="669" ht="27" spans="1:13">
      <c r="A669" s="40">
        <v>666</v>
      </c>
      <c r="B669" s="40" t="s">
        <v>1233</v>
      </c>
      <c r="C669" s="60" t="s">
        <v>1496</v>
      </c>
      <c r="D669" s="61" t="s">
        <v>17</v>
      </c>
      <c r="E669" s="63" t="s">
        <v>1222</v>
      </c>
      <c r="F669" s="63" t="s">
        <v>1247</v>
      </c>
      <c r="G669" s="61" t="s">
        <v>1497</v>
      </c>
      <c r="H669" s="61" t="s">
        <v>1512</v>
      </c>
      <c r="I669" s="123">
        <v>43739</v>
      </c>
      <c r="J669" s="63" t="s">
        <v>1513</v>
      </c>
      <c r="K669" s="122" t="s">
        <v>26</v>
      </c>
      <c r="L669" s="105" t="s">
        <v>22</v>
      </c>
      <c r="M669" s="105"/>
    </row>
    <row r="670" ht="27" spans="1:13">
      <c r="A670" s="40">
        <v>667</v>
      </c>
      <c r="B670" s="40" t="s">
        <v>1233</v>
      </c>
      <c r="C670" s="60" t="s">
        <v>1496</v>
      </c>
      <c r="D670" s="61" t="s">
        <v>17</v>
      </c>
      <c r="E670" s="63" t="s">
        <v>1216</v>
      </c>
      <c r="F670" s="63" t="s">
        <v>1451</v>
      </c>
      <c r="G670" s="61" t="s">
        <v>1497</v>
      </c>
      <c r="H670" s="61" t="s">
        <v>1514</v>
      </c>
      <c r="I670" s="123">
        <v>43739</v>
      </c>
      <c r="J670" s="63" t="s">
        <v>1515</v>
      </c>
      <c r="K670" s="60" t="s">
        <v>21</v>
      </c>
      <c r="L670" s="105" t="s">
        <v>22</v>
      </c>
      <c r="M670" s="105"/>
    </row>
    <row r="671" ht="27" spans="1:13">
      <c r="A671" s="40">
        <v>668</v>
      </c>
      <c r="B671" s="40" t="s">
        <v>1233</v>
      </c>
      <c r="C671" s="60" t="s">
        <v>1496</v>
      </c>
      <c r="D671" s="61" t="s">
        <v>17</v>
      </c>
      <c r="E671" s="63" t="s">
        <v>1259</v>
      </c>
      <c r="F671" s="63" t="s">
        <v>1260</v>
      </c>
      <c r="G671" s="61" t="s">
        <v>1497</v>
      </c>
      <c r="H671" s="61" t="s">
        <v>1516</v>
      </c>
      <c r="I671" s="123">
        <v>43252</v>
      </c>
      <c r="J671" s="63" t="s">
        <v>1517</v>
      </c>
      <c r="K671" s="60" t="s">
        <v>21</v>
      </c>
      <c r="L671" s="105" t="s">
        <v>22</v>
      </c>
      <c r="M671" s="105"/>
    </row>
    <row r="672" ht="27" spans="1:13">
      <c r="A672" s="40">
        <v>669</v>
      </c>
      <c r="B672" s="40" t="s">
        <v>1233</v>
      </c>
      <c r="C672" s="60" t="s">
        <v>1496</v>
      </c>
      <c r="D672" s="43" t="s">
        <v>66</v>
      </c>
      <c r="E672" s="63" t="s">
        <v>505</v>
      </c>
      <c r="F672" s="63" t="s">
        <v>1432</v>
      </c>
      <c r="G672" s="61" t="s">
        <v>1497</v>
      </c>
      <c r="H672" s="61" t="s">
        <v>1518</v>
      </c>
      <c r="I672" s="123">
        <v>42522</v>
      </c>
      <c r="J672" s="63" t="s">
        <v>1519</v>
      </c>
      <c r="K672" s="122" t="s">
        <v>26</v>
      </c>
      <c r="L672" s="105" t="s">
        <v>22</v>
      </c>
      <c r="M672" s="105"/>
    </row>
    <row r="673" ht="27" spans="1:13">
      <c r="A673" s="40">
        <v>670</v>
      </c>
      <c r="B673" s="40" t="s">
        <v>1233</v>
      </c>
      <c r="C673" s="60" t="s">
        <v>1496</v>
      </c>
      <c r="D673" s="43" t="s">
        <v>42</v>
      </c>
      <c r="E673" s="63" t="s">
        <v>411</v>
      </c>
      <c r="F673" s="63" t="s">
        <v>1263</v>
      </c>
      <c r="G673" s="61" t="s">
        <v>1497</v>
      </c>
      <c r="H673" s="61" t="s">
        <v>1520</v>
      </c>
      <c r="I673" s="123">
        <v>42856</v>
      </c>
      <c r="J673" s="63" t="s">
        <v>1521</v>
      </c>
      <c r="K673" s="60" t="s">
        <v>21</v>
      </c>
      <c r="L673" s="105" t="s">
        <v>22</v>
      </c>
      <c r="M673" s="105"/>
    </row>
    <row r="674" ht="27" spans="1:13">
      <c r="A674" s="40">
        <v>671</v>
      </c>
      <c r="B674" s="40" t="s">
        <v>1233</v>
      </c>
      <c r="C674" s="60" t="s">
        <v>1496</v>
      </c>
      <c r="D674" s="43" t="s">
        <v>42</v>
      </c>
      <c r="E674" s="63" t="s">
        <v>411</v>
      </c>
      <c r="F674" s="63" t="s">
        <v>1263</v>
      </c>
      <c r="G674" s="61" t="s">
        <v>1497</v>
      </c>
      <c r="H674" s="61" t="s">
        <v>1522</v>
      </c>
      <c r="I674" s="123">
        <v>42856</v>
      </c>
      <c r="J674" s="63" t="s">
        <v>1523</v>
      </c>
      <c r="K674" s="60" t="s">
        <v>21</v>
      </c>
      <c r="L674" s="105" t="s">
        <v>22</v>
      </c>
      <c r="M674" s="105"/>
    </row>
    <row r="675" ht="27" spans="1:13">
      <c r="A675" s="40">
        <v>672</v>
      </c>
      <c r="B675" s="40" t="s">
        <v>1233</v>
      </c>
      <c r="C675" s="60" t="s">
        <v>1496</v>
      </c>
      <c r="D675" s="61" t="s">
        <v>76</v>
      </c>
      <c r="E675" s="63" t="s">
        <v>1524</v>
      </c>
      <c r="F675" s="63" t="s">
        <v>1263</v>
      </c>
      <c r="G675" s="61" t="s">
        <v>1497</v>
      </c>
      <c r="H675" s="63" t="s">
        <v>1525</v>
      </c>
      <c r="I675" s="123">
        <v>43221</v>
      </c>
      <c r="J675" s="63" t="s">
        <v>1526</v>
      </c>
      <c r="K675" s="122" t="s">
        <v>26</v>
      </c>
      <c r="L675" s="105" t="s">
        <v>22</v>
      </c>
      <c r="M675" s="105"/>
    </row>
    <row r="676" ht="27" spans="1:13">
      <c r="A676" s="40">
        <v>673</v>
      </c>
      <c r="B676" s="40" t="s">
        <v>1233</v>
      </c>
      <c r="C676" s="60" t="s">
        <v>1496</v>
      </c>
      <c r="D676" s="61" t="s">
        <v>76</v>
      </c>
      <c r="E676" s="63" t="s">
        <v>1524</v>
      </c>
      <c r="F676" s="63" t="s">
        <v>1305</v>
      </c>
      <c r="G676" s="61" t="s">
        <v>1497</v>
      </c>
      <c r="H676" s="63" t="s">
        <v>1527</v>
      </c>
      <c r="I676" s="123">
        <v>43221</v>
      </c>
      <c r="J676" s="63" t="s">
        <v>1528</v>
      </c>
      <c r="K676" s="122" t="s">
        <v>26</v>
      </c>
      <c r="L676" s="105" t="s">
        <v>22</v>
      </c>
      <c r="M676" s="105"/>
    </row>
    <row r="677" ht="27" spans="1:13">
      <c r="A677" s="40">
        <v>674</v>
      </c>
      <c r="B677" s="40" t="s">
        <v>1233</v>
      </c>
      <c r="C677" s="60" t="s">
        <v>1496</v>
      </c>
      <c r="D677" s="61" t="s">
        <v>76</v>
      </c>
      <c r="E677" s="63" t="s">
        <v>1524</v>
      </c>
      <c r="F677" s="63" t="s">
        <v>1305</v>
      </c>
      <c r="G677" s="61" t="s">
        <v>1497</v>
      </c>
      <c r="H677" s="124" t="s">
        <v>1529</v>
      </c>
      <c r="I677" s="109">
        <v>43952</v>
      </c>
      <c r="J677" s="124" t="s">
        <v>1530</v>
      </c>
      <c r="K677" s="122" t="s">
        <v>26</v>
      </c>
      <c r="L677" s="105" t="s">
        <v>22</v>
      </c>
      <c r="M677" s="105"/>
    </row>
    <row r="678" ht="27" spans="1:13">
      <c r="A678" s="40">
        <v>675</v>
      </c>
      <c r="B678" s="40" t="s">
        <v>1233</v>
      </c>
      <c r="C678" s="60" t="s">
        <v>1496</v>
      </c>
      <c r="D678" s="61" t="s">
        <v>76</v>
      </c>
      <c r="E678" s="63" t="s">
        <v>1524</v>
      </c>
      <c r="F678" s="63" t="s">
        <v>1305</v>
      </c>
      <c r="G678" s="61" t="s">
        <v>1497</v>
      </c>
      <c r="H678" s="124" t="s">
        <v>1531</v>
      </c>
      <c r="I678" s="109">
        <v>43952</v>
      </c>
      <c r="J678" s="124" t="s">
        <v>1532</v>
      </c>
      <c r="K678" s="122" t="s">
        <v>26</v>
      </c>
      <c r="L678" s="105" t="s">
        <v>22</v>
      </c>
      <c r="M678" s="105"/>
    </row>
    <row r="679" ht="27" spans="1:13">
      <c r="A679" s="40">
        <v>676</v>
      </c>
      <c r="B679" s="40" t="s">
        <v>1233</v>
      </c>
      <c r="C679" s="60" t="s">
        <v>1496</v>
      </c>
      <c r="D679" s="61" t="s">
        <v>76</v>
      </c>
      <c r="E679" s="63" t="s">
        <v>1524</v>
      </c>
      <c r="F679" s="63" t="s">
        <v>1305</v>
      </c>
      <c r="G679" s="61" t="s">
        <v>1497</v>
      </c>
      <c r="H679" s="124" t="s">
        <v>1533</v>
      </c>
      <c r="I679" s="109">
        <v>43952</v>
      </c>
      <c r="J679" s="124" t="s">
        <v>1534</v>
      </c>
      <c r="K679" s="122" t="s">
        <v>26</v>
      </c>
      <c r="L679" s="105" t="s">
        <v>22</v>
      </c>
      <c r="M679" s="105"/>
    </row>
    <row r="680" ht="27" spans="1:13">
      <c r="A680" s="40">
        <v>677</v>
      </c>
      <c r="B680" s="40" t="s">
        <v>1233</v>
      </c>
      <c r="C680" s="60" t="s">
        <v>1535</v>
      </c>
      <c r="D680" s="61" t="s">
        <v>17</v>
      </c>
      <c r="E680" s="63" t="s">
        <v>915</v>
      </c>
      <c r="F680" s="63" t="s">
        <v>1235</v>
      </c>
      <c r="G680" s="61" t="s">
        <v>1536</v>
      </c>
      <c r="H680" s="21" t="s">
        <v>1537</v>
      </c>
      <c r="I680" s="123">
        <v>41791</v>
      </c>
      <c r="J680" s="21" t="str">
        <f>"00039670"</f>
        <v>00039670</v>
      </c>
      <c r="K680" s="122" t="s">
        <v>26</v>
      </c>
      <c r="L680" s="105" t="s">
        <v>22</v>
      </c>
      <c r="M680" s="105"/>
    </row>
    <row r="681" ht="27" spans="1:13">
      <c r="A681" s="40">
        <v>678</v>
      </c>
      <c r="B681" s="40" t="s">
        <v>1233</v>
      </c>
      <c r="C681" s="60" t="s">
        <v>1535</v>
      </c>
      <c r="D681" s="61" t="s">
        <v>17</v>
      </c>
      <c r="E681" s="63" t="s">
        <v>915</v>
      </c>
      <c r="F681" s="63" t="s">
        <v>1235</v>
      </c>
      <c r="G681" s="61" t="s">
        <v>1536</v>
      </c>
      <c r="H681" s="21" t="s">
        <v>1538</v>
      </c>
      <c r="I681" s="123">
        <v>41791</v>
      </c>
      <c r="J681" s="21" t="str">
        <f>"00039741"</f>
        <v>00039741</v>
      </c>
      <c r="K681" s="122" t="s">
        <v>26</v>
      </c>
      <c r="L681" s="105" t="s">
        <v>22</v>
      </c>
      <c r="M681" s="105"/>
    </row>
    <row r="682" ht="27" spans="1:13">
      <c r="A682" s="40">
        <v>679</v>
      </c>
      <c r="B682" s="40" t="s">
        <v>1233</v>
      </c>
      <c r="C682" s="60" t="s">
        <v>1535</v>
      </c>
      <c r="D682" s="61" t="s">
        <v>17</v>
      </c>
      <c r="E682" s="63" t="s">
        <v>915</v>
      </c>
      <c r="F682" s="63" t="s">
        <v>1235</v>
      </c>
      <c r="G682" s="61" t="s">
        <v>1536</v>
      </c>
      <c r="H682" s="21" t="s">
        <v>1539</v>
      </c>
      <c r="I682" s="123">
        <v>41791</v>
      </c>
      <c r="J682" s="21" t="str">
        <f>"00039742"</f>
        <v>00039742</v>
      </c>
      <c r="K682" s="122" t="s">
        <v>26</v>
      </c>
      <c r="L682" s="105" t="s">
        <v>22</v>
      </c>
      <c r="M682" s="105"/>
    </row>
    <row r="683" ht="27" spans="1:13">
      <c r="A683" s="40">
        <v>680</v>
      </c>
      <c r="B683" s="40" t="s">
        <v>1233</v>
      </c>
      <c r="C683" s="60" t="s">
        <v>1535</v>
      </c>
      <c r="D683" s="61" t="s">
        <v>17</v>
      </c>
      <c r="E683" s="21" t="s">
        <v>1540</v>
      </c>
      <c r="F683" s="21">
        <v>90</v>
      </c>
      <c r="G683" s="21" t="s">
        <v>1541</v>
      </c>
      <c r="H683" s="21" t="s">
        <v>1542</v>
      </c>
      <c r="I683" s="109">
        <v>44105</v>
      </c>
      <c r="J683" s="21" t="s">
        <v>1543</v>
      </c>
      <c r="K683" s="122" t="s">
        <v>26</v>
      </c>
      <c r="L683" s="105" t="s">
        <v>22</v>
      </c>
      <c r="M683" s="105"/>
    </row>
    <row r="684" ht="27" spans="1:13">
      <c r="A684" s="40">
        <v>681</v>
      </c>
      <c r="B684" s="40" t="s">
        <v>1233</v>
      </c>
      <c r="C684" s="60" t="s">
        <v>1535</v>
      </c>
      <c r="D684" s="61" t="s">
        <v>76</v>
      </c>
      <c r="E684" s="63" t="s">
        <v>1524</v>
      </c>
      <c r="F684" s="63" t="s">
        <v>1305</v>
      </c>
      <c r="G684" s="61" t="s">
        <v>1536</v>
      </c>
      <c r="H684" s="124" t="s">
        <v>1544</v>
      </c>
      <c r="I684" s="103">
        <v>43952</v>
      </c>
      <c r="J684" s="124" t="s">
        <v>1545</v>
      </c>
      <c r="K684" s="122" t="s">
        <v>26</v>
      </c>
      <c r="L684" s="105" t="s">
        <v>22</v>
      </c>
      <c r="M684" s="105"/>
    </row>
    <row r="685" ht="27" spans="1:13">
      <c r="A685" s="40">
        <v>682</v>
      </c>
      <c r="B685" s="40" t="s">
        <v>1233</v>
      </c>
      <c r="C685" s="60" t="s">
        <v>1535</v>
      </c>
      <c r="D685" s="61" t="s">
        <v>76</v>
      </c>
      <c r="E685" s="63" t="s">
        <v>1524</v>
      </c>
      <c r="F685" s="63" t="s">
        <v>1305</v>
      </c>
      <c r="G685" s="61" t="s">
        <v>1536</v>
      </c>
      <c r="H685" s="124" t="s">
        <v>1546</v>
      </c>
      <c r="I685" s="103">
        <v>43952</v>
      </c>
      <c r="J685" s="124" t="s">
        <v>1547</v>
      </c>
      <c r="K685" s="122" t="s">
        <v>26</v>
      </c>
      <c r="L685" s="105" t="s">
        <v>22</v>
      </c>
      <c r="M685" s="105"/>
    </row>
    <row r="686" ht="27" spans="1:13">
      <c r="A686" s="40">
        <v>683</v>
      </c>
      <c r="B686" s="40" t="s">
        <v>1233</v>
      </c>
      <c r="C686" s="60" t="s">
        <v>1548</v>
      </c>
      <c r="D686" s="61" t="s">
        <v>17</v>
      </c>
      <c r="E686" s="63" t="s">
        <v>1121</v>
      </c>
      <c r="F686" s="63" t="s">
        <v>1247</v>
      </c>
      <c r="G686" s="61" t="s">
        <v>1549</v>
      </c>
      <c r="H686" s="63" t="s">
        <v>1550</v>
      </c>
      <c r="I686" s="123">
        <v>42309</v>
      </c>
      <c r="J686" s="63" t="s">
        <v>1551</v>
      </c>
      <c r="K686" s="60" t="s">
        <v>21</v>
      </c>
      <c r="L686" s="105" t="s">
        <v>22</v>
      </c>
      <c r="M686" s="105"/>
    </row>
    <row r="687" ht="27" spans="1:13">
      <c r="A687" s="40">
        <v>684</v>
      </c>
      <c r="B687" s="40" t="s">
        <v>1233</v>
      </c>
      <c r="C687" s="60" t="s">
        <v>1548</v>
      </c>
      <c r="D687" s="61" t="s">
        <v>17</v>
      </c>
      <c r="E687" s="63" t="s">
        <v>1552</v>
      </c>
      <c r="F687" s="63" t="s">
        <v>1553</v>
      </c>
      <c r="G687" s="61" t="s">
        <v>1549</v>
      </c>
      <c r="H687" s="63" t="s">
        <v>1554</v>
      </c>
      <c r="I687" s="123">
        <v>40695</v>
      </c>
      <c r="J687" s="63" t="s">
        <v>1555</v>
      </c>
      <c r="K687" s="122" t="s">
        <v>26</v>
      </c>
      <c r="L687" s="105" t="s">
        <v>22</v>
      </c>
      <c r="M687" s="105"/>
    </row>
    <row r="688" ht="27" spans="1:13">
      <c r="A688" s="40">
        <v>685</v>
      </c>
      <c r="B688" s="40" t="s">
        <v>1233</v>
      </c>
      <c r="C688" s="60" t="s">
        <v>1548</v>
      </c>
      <c r="D688" s="61" t="s">
        <v>17</v>
      </c>
      <c r="E688" s="63" t="s">
        <v>1259</v>
      </c>
      <c r="F688" s="63" t="s">
        <v>1260</v>
      </c>
      <c r="G688" s="61" t="s">
        <v>1549</v>
      </c>
      <c r="H688" s="63" t="s">
        <v>1556</v>
      </c>
      <c r="I688" s="123">
        <v>43221</v>
      </c>
      <c r="J688" s="63" t="s">
        <v>1557</v>
      </c>
      <c r="K688" s="60" t="s">
        <v>21</v>
      </c>
      <c r="L688" s="105" t="s">
        <v>22</v>
      </c>
      <c r="M688" s="105"/>
    </row>
    <row r="689" ht="27" spans="1:13">
      <c r="A689" s="40">
        <v>686</v>
      </c>
      <c r="B689" s="40" t="s">
        <v>1233</v>
      </c>
      <c r="C689" s="60" t="s">
        <v>1548</v>
      </c>
      <c r="D689" s="61" t="s">
        <v>76</v>
      </c>
      <c r="E689" s="63" t="s">
        <v>1558</v>
      </c>
      <c r="F689" s="63" t="s">
        <v>1271</v>
      </c>
      <c r="G689" s="61" t="s">
        <v>1549</v>
      </c>
      <c r="H689" s="63" t="s">
        <v>1559</v>
      </c>
      <c r="I689" s="123">
        <v>43221</v>
      </c>
      <c r="J689" s="63" t="s">
        <v>1560</v>
      </c>
      <c r="K689" s="122" t="s">
        <v>26</v>
      </c>
      <c r="L689" s="105" t="s">
        <v>22</v>
      </c>
      <c r="M689" s="105"/>
    </row>
    <row r="690" ht="27" spans="1:13">
      <c r="A690" s="40">
        <v>687</v>
      </c>
      <c r="B690" s="40" t="s">
        <v>1233</v>
      </c>
      <c r="C690" s="60" t="s">
        <v>1548</v>
      </c>
      <c r="D690" s="61" t="s">
        <v>76</v>
      </c>
      <c r="E690" s="63" t="s">
        <v>1558</v>
      </c>
      <c r="F690" s="63" t="s">
        <v>1271</v>
      </c>
      <c r="G690" s="61" t="s">
        <v>1549</v>
      </c>
      <c r="H690" s="63" t="s">
        <v>1561</v>
      </c>
      <c r="I690" s="123">
        <v>43313</v>
      </c>
      <c r="J690" s="63" t="s">
        <v>1562</v>
      </c>
      <c r="K690" s="122" t="s">
        <v>26</v>
      </c>
      <c r="L690" s="105" t="s">
        <v>22</v>
      </c>
      <c r="M690" s="105"/>
    </row>
    <row r="691" ht="27" spans="1:13">
      <c r="A691" s="40">
        <v>688</v>
      </c>
      <c r="B691" s="40" t="s">
        <v>1233</v>
      </c>
      <c r="C691" s="60" t="s">
        <v>1548</v>
      </c>
      <c r="D691" s="61" t="s">
        <v>76</v>
      </c>
      <c r="E691" s="63" t="s">
        <v>1558</v>
      </c>
      <c r="F691" s="63" t="s">
        <v>1271</v>
      </c>
      <c r="G691" s="61" t="s">
        <v>1549</v>
      </c>
      <c r="H691" s="63" t="s">
        <v>1563</v>
      </c>
      <c r="I691" s="123">
        <v>43313</v>
      </c>
      <c r="J691" s="63" t="s">
        <v>1564</v>
      </c>
      <c r="K691" s="122" t="s">
        <v>26</v>
      </c>
      <c r="L691" s="105" t="s">
        <v>22</v>
      </c>
      <c r="M691" s="105"/>
    </row>
    <row r="692" ht="40.5" spans="1:13">
      <c r="A692" s="40">
        <v>689</v>
      </c>
      <c r="B692" s="40" t="s">
        <v>1233</v>
      </c>
      <c r="C692" s="60" t="s">
        <v>1565</v>
      </c>
      <c r="D692" s="61" t="s">
        <v>17</v>
      </c>
      <c r="E692" s="63" t="s">
        <v>1259</v>
      </c>
      <c r="F692" s="63" t="s">
        <v>1260</v>
      </c>
      <c r="G692" s="61" t="s">
        <v>1566</v>
      </c>
      <c r="H692" s="61" t="s">
        <v>1567</v>
      </c>
      <c r="I692" s="123">
        <v>42887</v>
      </c>
      <c r="J692" s="63" t="s">
        <v>1568</v>
      </c>
      <c r="K692" s="60" t="s">
        <v>21</v>
      </c>
      <c r="L692" s="105" t="s">
        <v>22</v>
      </c>
      <c r="M692" s="105"/>
    </row>
    <row r="693" ht="40.5" spans="1:13">
      <c r="A693" s="40">
        <v>690</v>
      </c>
      <c r="B693" s="40" t="s">
        <v>1233</v>
      </c>
      <c r="C693" s="60" t="s">
        <v>1565</v>
      </c>
      <c r="D693" s="61" t="s">
        <v>17</v>
      </c>
      <c r="E693" s="63" t="s">
        <v>1288</v>
      </c>
      <c r="F693" s="63" t="s">
        <v>1451</v>
      </c>
      <c r="G693" s="61" t="s">
        <v>1566</v>
      </c>
      <c r="H693" s="61" t="s">
        <v>1569</v>
      </c>
      <c r="I693" s="123">
        <v>43009</v>
      </c>
      <c r="J693" s="63" t="s">
        <v>1570</v>
      </c>
      <c r="K693" s="60" t="s">
        <v>21</v>
      </c>
      <c r="L693" s="105" t="s">
        <v>22</v>
      </c>
      <c r="M693" s="105"/>
    </row>
    <row r="694" ht="40.5" spans="1:13">
      <c r="A694" s="40">
        <v>691</v>
      </c>
      <c r="B694" s="40" t="s">
        <v>1233</v>
      </c>
      <c r="C694" s="60" t="s">
        <v>1565</v>
      </c>
      <c r="D694" s="61" t="s">
        <v>17</v>
      </c>
      <c r="E694" s="60" t="s">
        <v>1571</v>
      </c>
      <c r="F694" s="60">
        <v>100</v>
      </c>
      <c r="G694" s="61" t="s">
        <v>1566</v>
      </c>
      <c r="H694" s="60" t="s">
        <v>1572</v>
      </c>
      <c r="I694" s="121">
        <v>43952</v>
      </c>
      <c r="J694" s="60" t="str">
        <f>"32054030"</f>
        <v>32054030</v>
      </c>
      <c r="K694" s="60" t="s">
        <v>21</v>
      </c>
      <c r="L694" s="105" t="s">
        <v>22</v>
      </c>
      <c r="M694" s="105"/>
    </row>
    <row r="695" ht="40.5" spans="1:13">
      <c r="A695" s="40">
        <v>692</v>
      </c>
      <c r="B695" s="40" t="s">
        <v>1233</v>
      </c>
      <c r="C695" s="60" t="s">
        <v>1565</v>
      </c>
      <c r="D695" s="61" t="s">
        <v>17</v>
      </c>
      <c r="E695" s="60" t="s">
        <v>1573</v>
      </c>
      <c r="F695" s="60">
        <v>100</v>
      </c>
      <c r="G695" s="61" t="s">
        <v>1566</v>
      </c>
      <c r="H695" s="60" t="s">
        <v>1574</v>
      </c>
      <c r="I695" s="121">
        <v>43952</v>
      </c>
      <c r="J695" s="60" t="str">
        <f>"20B006D04632"</f>
        <v>20B006D04632</v>
      </c>
      <c r="K695" s="60" t="s">
        <v>21</v>
      </c>
      <c r="L695" s="105" t="s">
        <v>22</v>
      </c>
      <c r="M695" s="105"/>
    </row>
    <row r="696" ht="40.5" spans="1:13">
      <c r="A696" s="40">
        <v>693</v>
      </c>
      <c r="B696" s="40" t="s">
        <v>1233</v>
      </c>
      <c r="C696" s="60" t="s">
        <v>1565</v>
      </c>
      <c r="D696" s="61" t="s">
        <v>17</v>
      </c>
      <c r="E696" s="60" t="s">
        <v>1575</v>
      </c>
      <c r="F696" s="60">
        <v>95</v>
      </c>
      <c r="G696" s="61" t="s">
        <v>1566</v>
      </c>
      <c r="H696" s="60" t="s">
        <v>1576</v>
      </c>
      <c r="I696" s="121">
        <v>43952</v>
      </c>
      <c r="J696" s="60" t="str">
        <f>"MB100162"</f>
        <v>MB100162</v>
      </c>
      <c r="K696" s="60" t="s">
        <v>21</v>
      </c>
      <c r="L696" s="105" t="s">
        <v>22</v>
      </c>
      <c r="M696" s="105"/>
    </row>
    <row r="697" ht="40.5" spans="1:13">
      <c r="A697" s="40">
        <v>694</v>
      </c>
      <c r="B697" s="40" t="s">
        <v>1233</v>
      </c>
      <c r="C697" s="60" t="s">
        <v>1565</v>
      </c>
      <c r="D697" s="61" t="s">
        <v>17</v>
      </c>
      <c r="E697" s="60" t="s">
        <v>1577</v>
      </c>
      <c r="F697" s="60">
        <v>100</v>
      </c>
      <c r="G697" s="61" t="s">
        <v>1566</v>
      </c>
      <c r="H697" s="60" t="s">
        <v>1578</v>
      </c>
      <c r="I697" s="121">
        <v>43952</v>
      </c>
      <c r="J697" s="60" t="str">
        <f>"AKCMC290EL5121005"</f>
        <v>AKCMC290EL5121005</v>
      </c>
      <c r="K697" s="60" t="s">
        <v>21</v>
      </c>
      <c r="L697" s="105" t="s">
        <v>22</v>
      </c>
      <c r="M697" s="105"/>
    </row>
    <row r="698" ht="40.5" spans="1:13">
      <c r="A698" s="40">
        <v>695</v>
      </c>
      <c r="B698" s="40" t="s">
        <v>1233</v>
      </c>
      <c r="C698" s="60" t="s">
        <v>1565</v>
      </c>
      <c r="D698" s="61" t="s">
        <v>17</v>
      </c>
      <c r="E698" s="35" t="s">
        <v>1579</v>
      </c>
      <c r="F698" s="35">
        <v>120</v>
      </c>
      <c r="G698" s="61" t="s">
        <v>1566</v>
      </c>
      <c r="H698" s="62" t="s">
        <v>1580</v>
      </c>
      <c r="I698" s="109">
        <v>44317</v>
      </c>
      <c r="J698" s="21" t="s">
        <v>1581</v>
      </c>
      <c r="K698" s="60" t="s">
        <v>21</v>
      </c>
      <c r="L698" s="105" t="s">
        <v>22</v>
      </c>
      <c r="M698" s="105"/>
    </row>
    <row r="699" ht="40.5" spans="1:13">
      <c r="A699" s="40">
        <v>696</v>
      </c>
      <c r="B699" s="40" t="s">
        <v>1233</v>
      </c>
      <c r="C699" s="60" t="s">
        <v>1565</v>
      </c>
      <c r="D699" s="61" t="s">
        <v>17</v>
      </c>
      <c r="E699" s="35" t="s">
        <v>1582</v>
      </c>
      <c r="F699" s="35">
        <v>95</v>
      </c>
      <c r="G699" s="61" t="s">
        <v>1566</v>
      </c>
      <c r="H699" s="62" t="s">
        <v>1583</v>
      </c>
      <c r="I699" s="109">
        <v>44317</v>
      </c>
      <c r="J699" s="21" t="s">
        <v>1584</v>
      </c>
      <c r="K699" s="60" t="s">
        <v>21</v>
      </c>
      <c r="L699" s="105" t="s">
        <v>22</v>
      </c>
      <c r="M699" s="105"/>
    </row>
    <row r="700" ht="40.5" spans="1:13">
      <c r="A700" s="40">
        <v>697</v>
      </c>
      <c r="B700" s="40" t="s">
        <v>1233</v>
      </c>
      <c r="C700" s="60" t="s">
        <v>1565</v>
      </c>
      <c r="D700" s="61" t="s">
        <v>17</v>
      </c>
      <c r="E700" s="35" t="s">
        <v>1585</v>
      </c>
      <c r="F700" s="35">
        <v>100</v>
      </c>
      <c r="G700" s="61" t="s">
        <v>1566</v>
      </c>
      <c r="H700" s="62" t="s">
        <v>1586</v>
      </c>
      <c r="I700" s="109">
        <v>44531</v>
      </c>
      <c r="J700" s="21" t="s">
        <v>1587</v>
      </c>
      <c r="K700" s="60" t="s">
        <v>21</v>
      </c>
      <c r="L700" s="105" t="s">
        <v>22</v>
      </c>
      <c r="M700" s="105"/>
    </row>
    <row r="701" ht="40.5" spans="1:13">
      <c r="A701" s="40">
        <v>698</v>
      </c>
      <c r="B701" s="40" t="s">
        <v>1233</v>
      </c>
      <c r="C701" s="60" t="s">
        <v>1565</v>
      </c>
      <c r="D701" s="61" t="s">
        <v>17</v>
      </c>
      <c r="E701" s="35" t="s">
        <v>1585</v>
      </c>
      <c r="F701" s="35">
        <v>100</v>
      </c>
      <c r="G701" s="61" t="s">
        <v>1566</v>
      </c>
      <c r="H701" s="62" t="s">
        <v>1588</v>
      </c>
      <c r="I701" s="109">
        <v>44531</v>
      </c>
      <c r="J701" s="21" t="s">
        <v>1589</v>
      </c>
      <c r="K701" s="60" t="s">
        <v>21</v>
      </c>
      <c r="L701" s="105" t="s">
        <v>22</v>
      </c>
      <c r="M701" s="105"/>
    </row>
    <row r="702" ht="40.5" spans="1:13">
      <c r="A702" s="40">
        <v>699</v>
      </c>
      <c r="B702" s="40" t="s">
        <v>1233</v>
      </c>
      <c r="C702" s="60" t="s">
        <v>1565</v>
      </c>
      <c r="D702" s="61" t="s">
        <v>17</v>
      </c>
      <c r="E702" s="35" t="s">
        <v>1585</v>
      </c>
      <c r="F702" s="35">
        <v>100</v>
      </c>
      <c r="G702" s="61" t="s">
        <v>1566</v>
      </c>
      <c r="H702" s="62" t="s">
        <v>1590</v>
      </c>
      <c r="I702" s="109">
        <v>44531</v>
      </c>
      <c r="J702" s="21" t="s">
        <v>1591</v>
      </c>
      <c r="K702" s="60" t="s">
        <v>21</v>
      </c>
      <c r="L702" s="105" t="s">
        <v>22</v>
      </c>
      <c r="M702" s="105"/>
    </row>
    <row r="703" ht="40.5" spans="1:13">
      <c r="A703" s="40">
        <v>700</v>
      </c>
      <c r="B703" s="40" t="s">
        <v>1233</v>
      </c>
      <c r="C703" s="60" t="s">
        <v>1565</v>
      </c>
      <c r="D703" s="61" t="s">
        <v>17</v>
      </c>
      <c r="E703" s="118" t="s">
        <v>1540</v>
      </c>
      <c r="F703" s="118" t="s">
        <v>1424</v>
      </c>
      <c r="G703" s="60" t="s">
        <v>1592</v>
      </c>
      <c r="H703" s="60" t="s">
        <v>1593</v>
      </c>
      <c r="I703" s="121">
        <v>42917</v>
      </c>
      <c r="J703" s="60" t="s">
        <v>1594</v>
      </c>
      <c r="K703" s="60" t="s">
        <v>21</v>
      </c>
      <c r="L703" s="105" t="s">
        <v>22</v>
      </c>
      <c r="M703" s="105"/>
    </row>
    <row r="704" ht="40.5" spans="1:13">
      <c r="A704" s="40">
        <v>701</v>
      </c>
      <c r="B704" s="40" t="s">
        <v>1233</v>
      </c>
      <c r="C704" s="60" t="s">
        <v>1565</v>
      </c>
      <c r="D704" s="43" t="s">
        <v>42</v>
      </c>
      <c r="E704" s="60" t="s">
        <v>1595</v>
      </c>
      <c r="F704" s="60">
        <v>98</v>
      </c>
      <c r="G704" s="61" t="s">
        <v>1566</v>
      </c>
      <c r="H704" s="60" t="s">
        <v>1596</v>
      </c>
      <c r="I704" s="121">
        <v>43952</v>
      </c>
      <c r="J704" s="60" t="str">
        <f>"QS000546"</f>
        <v>QS000546</v>
      </c>
      <c r="K704" s="60" t="s">
        <v>21</v>
      </c>
      <c r="L704" s="105" t="s">
        <v>22</v>
      </c>
      <c r="M704" s="105"/>
    </row>
    <row r="705" ht="40.5" spans="1:13">
      <c r="A705" s="40">
        <v>702</v>
      </c>
      <c r="B705" s="40" t="s">
        <v>1233</v>
      </c>
      <c r="C705" s="60" t="s">
        <v>1565</v>
      </c>
      <c r="D705" s="43" t="s">
        <v>42</v>
      </c>
      <c r="E705" s="60" t="s">
        <v>1595</v>
      </c>
      <c r="F705" s="60">
        <v>98</v>
      </c>
      <c r="G705" s="61" t="s">
        <v>1566</v>
      </c>
      <c r="H705" s="60" t="s">
        <v>1597</v>
      </c>
      <c r="I705" s="121">
        <v>43952</v>
      </c>
      <c r="J705" s="60" t="str">
        <f>"QS000571"</f>
        <v>QS000571</v>
      </c>
      <c r="K705" s="60" t="s">
        <v>21</v>
      </c>
      <c r="L705" s="105" t="s">
        <v>22</v>
      </c>
      <c r="M705" s="105"/>
    </row>
    <row r="706" ht="40.5" spans="1:13">
      <c r="A706" s="40">
        <v>703</v>
      </c>
      <c r="B706" s="40" t="s">
        <v>1233</v>
      </c>
      <c r="C706" s="60" t="s">
        <v>1565</v>
      </c>
      <c r="D706" s="43" t="s">
        <v>42</v>
      </c>
      <c r="E706" s="60" t="s">
        <v>1595</v>
      </c>
      <c r="F706" s="60">
        <v>98</v>
      </c>
      <c r="G706" s="61" t="s">
        <v>1566</v>
      </c>
      <c r="H706" s="60" t="s">
        <v>1598</v>
      </c>
      <c r="I706" s="121">
        <v>43952</v>
      </c>
      <c r="J706" s="60" t="str">
        <f>"QS000616"</f>
        <v>QS000616</v>
      </c>
      <c r="K706" s="60" t="s">
        <v>21</v>
      </c>
      <c r="L706" s="105" t="s">
        <v>22</v>
      </c>
      <c r="M706" s="105"/>
    </row>
    <row r="707" ht="40.5" spans="1:13">
      <c r="A707" s="40">
        <v>704</v>
      </c>
      <c r="B707" s="40" t="s">
        <v>1233</v>
      </c>
      <c r="C707" s="60" t="s">
        <v>1565</v>
      </c>
      <c r="D707" s="61" t="s">
        <v>76</v>
      </c>
      <c r="E707" s="63" t="s">
        <v>265</v>
      </c>
      <c r="F707" s="63" t="s">
        <v>1305</v>
      </c>
      <c r="G707" s="61" t="s">
        <v>1566</v>
      </c>
      <c r="H707" s="61" t="s">
        <v>1599</v>
      </c>
      <c r="I707" s="123">
        <v>42887</v>
      </c>
      <c r="J707" s="63" t="s">
        <v>1600</v>
      </c>
      <c r="K707" s="60" t="s">
        <v>26</v>
      </c>
      <c r="L707" s="105" t="s">
        <v>22</v>
      </c>
      <c r="M707" s="105"/>
    </row>
    <row r="708" ht="40.5" spans="1:13">
      <c r="A708" s="40">
        <v>705</v>
      </c>
      <c r="B708" s="40" t="s">
        <v>1233</v>
      </c>
      <c r="C708" s="60" t="s">
        <v>1565</v>
      </c>
      <c r="D708" s="61" t="s">
        <v>76</v>
      </c>
      <c r="E708" s="63" t="s">
        <v>1601</v>
      </c>
      <c r="F708" s="63" t="s">
        <v>1305</v>
      </c>
      <c r="G708" s="61" t="s">
        <v>1566</v>
      </c>
      <c r="H708" s="61" t="s">
        <v>1602</v>
      </c>
      <c r="I708" s="123">
        <v>42887</v>
      </c>
      <c r="J708" s="63" t="s">
        <v>1603</v>
      </c>
      <c r="K708" s="60" t="s">
        <v>26</v>
      </c>
      <c r="L708" s="105" t="s">
        <v>22</v>
      </c>
      <c r="M708" s="105"/>
    </row>
    <row r="709" ht="40.5" spans="1:13">
      <c r="A709" s="40">
        <v>706</v>
      </c>
      <c r="B709" s="40" t="s">
        <v>1233</v>
      </c>
      <c r="C709" s="60" t="s">
        <v>1565</v>
      </c>
      <c r="D709" s="61" t="s">
        <v>76</v>
      </c>
      <c r="E709" s="63" t="s">
        <v>937</v>
      </c>
      <c r="F709" s="63" t="s">
        <v>1305</v>
      </c>
      <c r="G709" s="61" t="s">
        <v>1566</v>
      </c>
      <c r="H709" s="61" t="s">
        <v>1604</v>
      </c>
      <c r="I709" s="123">
        <v>43252</v>
      </c>
      <c r="J709" s="63" t="s">
        <v>1605</v>
      </c>
      <c r="K709" s="60" t="s">
        <v>26</v>
      </c>
      <c r="L709" s="105" t="s">
        <v>22</v>
      </c>
      <c r="M709" s="105"/>
    </row>
    <row r="710" ht="40.5" spans="1:13">
      <c r="A710" s="40">
        <v>707</v>
      </c>
      <c r="B710" s="40" t="s">
        <v>1233</v>
      </c>
      <c r="C710" s="60" t="s">
        <v>1565</v>
      </c>
      <c r="D710" s="61" t="s">
        <v>76</v>
      </c>
      <c r="E710" s="63" t="s">
        <v>265</v>
      </c>
      <c r="F710" s="63" t="s">
        <v>1305</v>
      </c>
      <c r="G710" s="61" t="s">
        <v>1566</v>
      </c>
      <c r="H710" s="62" t="s">
        <v>1606</v>
      </c>
      <c r="I710" s="123">
        <v>43952</v>
      </c>
      <c r="J710" s="62" t="s">
        <v>1607</v>
      </c>
      <c r="K710" s="60" t="s">
        <v>26</v>
      </c>
      <c r="L710" s="105" t="s">
        <v>22</v>
      </c>
      <c r="M710" s="105"/>
    </row>
    <row r="711" ht="40.5" spans="1:13">
      <c r="A711" s="40">
        <v>708</v>
      </c>
      <c r="B711" s="40" t="s">
        <v>1233</v>
      </c>
      <c r="C711" s="60" t="s">
        <v>1565</v>
      </c>
      <c r="D711" s="61" t="s">
        <v>76</v>
      </c>
      <c r="E711" s="63" t="s">
        <v>265</v>
      </c>
      <c r="F711" s="63" t="s">
        <v>1305</v>
      </c>
      <c r="G711" s="61" t="s">
        <v>1566</v>
      </c>
      <c r="H711" s="62" t="s">
        <v>1608</v>
      </c>
      <c r="I711" s="123">
        <v>43952</v>
      </c>
      <c r="J711" s="62" t="s">
        <v>1609</v>
      </c>
      <c r="K711" s="60" t="s">
        <v>26</v>
      </c>
      <c r="L711" s="105" t="s">
        <v>22</v>
      </c>
      <c r="M711" s="105"/>
    </row>
    <row r="712" ht="40.5" spans="1:13">
      <c r="A712" s="40">
        <v>709</v>
      </c>
      <c r="B712" s="40" t="s">
        <v>1233</v>
      </c>
      <c r="C712" s="60" t="s">
        <v>1565</v>
      </c>
      <c r="D712" s="61" t="s">
        <v>76</v>
      </c>
      <c r="E712" s="63" t="s">
        <v>265</v>
      </c>
      <c r="F712" s="63" t="s">
        <v>1305</v>
      </c>
      <c r="G712" s="61" t="s">
        <v>1566</v>
      </c>
      <c r="H712" s="62" t="s">
        <v>1610</v>
      </c>
      <c r="I712" s="123">
        <v>43952</v>
      </c>
      <c r="J712" s="62" t="s">
        <v>1611</v>
      </c>
      <c r="K712" s="60" t="s">
        <v>26</v>
      </c>
      <c r="L712" s="105" t="s">
        <v>22</v>
      </c>
      <c r="M712" s="105"/>
    </row>
    <row r="713" ht="40.5" spans="1:13">
      <c r="A713" s="40">
        <v>710</v>
      </c>
      <c r="B713" s="40" t="s">
        <v>1233</v>
      </c>
      <c r="C713" s="60" t="s">
        <v>1565</v>
      </c>
      <c r="D713" s="61" t="s">
        <v>76</v>
      </c>
      <c r="E713" s="63" t="s">
        <v>265</v>
      </c>
      <c r="F713" s="63" t="s">
        <v>1305</v>
      </c>
      <c r="G713" s="61" t="s">
        <v>1566</v>
      </c>
      <c r="H713" s="62" t="s">
        <v>1612</v>
      </c>
      <c r="I713" s="123">
        <v>43952</v>
      </c>
      <c r="J713" s="62" t="s">
        <v>1613</v>
      </c>
      <c r="K713" s="60" t="s">
        <v>26</v>
      </c>
      <c r="L713" s="105" t="s">
        <v>22</v>
      </c>
      <c r="M713" s="105"/>
    </row>
    <row r="714" ht="40.5" spans="1:13">
      <c r="A714" s="40">
        <v>711</v>
      </c>
      <c r="B714" s="40" t="s">
        <v>1233</v>
      </c>
      <c r="C714" s="60" t="s">
        <v>1565</v>
      </c>
      <c r="D714" s="61" t="s">
        <v>76</v>
      </c>
      <c r="E714" s="63" t="s">
        <v>265</v>
      </c>
      <c r="F714" s="63" t="s">
        <v>1305</v>
      </c>
      <c r="G714" s="61" t="s">
        <v>1566</v>
      </c>
      <c r="H714" s="62" t="s">
        <v>1614</v>
      </c>
      <c r="I714" s="123">
        <v>43952</v>
      </c>
      <c r="J714" s="62" t="s">
        <v>1615</v>
      </c>
      <c r="K714" s="60" t="s">
        <v>26</v>
      </c>
      <c r="L714" s="105" t="s">
        <v>22</v>
      </c>
      <c r="M714" s="105"/>
    </row>
    <row r="715" ht="40.5" spans="1:13">
      <c r="A715" s="40">
        <v>712</v>
      </c>
      <c r="B715" s="40" t="s">
        <v>1233</v>
      </c>
      <c r="C715" s="60" t="s">
        <v>1565</v>
      </c>
      <c r="D715" s="61" t="s">
        <v>76</v>
      </c>
      <c r="E715" s="63" t="s">
        <v>1601</v>
      </c>
      <c r="F715" s="63" t="s">
        <v>1305</v>
      </c>
      <c r="G715" s="61" t="s">
        <v>1566</v>
      </c>
      <c r="H715" s="62" t="s">
        <v>1616</v>
      </c>
      <c r="I715" s="123">
        <v>43952</v>
      </c>
      <c r="J715" s="62" t="s">
        <v>1617</v>
      </c>
      <c r="K715" s="60" t="s">
        <v>26</v>
      </c>
      <c r="L715" s="105" t="s">
        <v>22</v>
      </c>
      <c r="M715" s="105"/>
    </row>
    <row r="716" ht="40.5" spans="1:13">
      <c r="A716" s="40">
        <v>713</v>
      </c>
      <c r="B716" s="40" t="s">
        <v>1233</v>
      </c>
      <c r="C716" s="60" t="s">
        <v>1565</v>
      </c>
      <c r="D716" s="61" t="s">
        <v>76</v>
      </c>
      <c r="E716" s="63" t="s">
        <v>265</v>
      </c>
      <c r="F716" s="63" t="s">
        <v>1305</v>
      </c>
      <c r="G716" s="61" t="s">
        <v>1566</v>
      </c>
      <c r="H716" s="62" t="s">
        <v>1618</v>
      </c>
      <c r="I716" s="123">
        <v>43952</v>
      </c>
      <c r="J716" s="62" t="s">
        <v>1619</v>
      </c>
      <c r="K716" s="60" t="s">
        <v>26</v>
      </c>
      <c r="L716" s="105" t="s">
        <v>86</v>
      </c>
      <c r="M716" s="105" t="s">
        <v>87</v>
      </c>
    </row>
    <row r="717" ht="40.5" spans="1:13">
      <c r="A717" s="40">
        <v>714</v>
      </c>
      <c r="B717" s="40" t="s">
        <v>1233</v>
      </c>
      <c r="C717" s="60" t="s">
        <v>1565</v>
      </c>
      <c r="D717" s="61" t="s">
        <v>76</v>
      </c>
      <c r="E717" s="63" t="s">
        <v>1601</v>
      </c>
      <c r="F717" s="63" t="s">
        <v>1305</v>
      </c>
      <c r="G717" s="61" t="s">
        <v>1566</v>
      </c>
      <c r="H717" s="62" t="s">
        <v>1620</v>
      </c>
      <c r="I717" s="123">
        <v>43952</v>
      </c>
      <c r="J717" s="62" t="s">
        <v>1621</v>
      </c>
      <c r="K717" s="60" t="s">
        <v>26</v>
      </c>
      <c r="L717" s="105" t="s">
        <v>22</v>
      </c>
      <c r="M717" s="105"/>
    </row>
    <row r="718" ht="40.5" spans="1:13">
      <c r="A718" s="40">
        <v>715</v>
      </c>
      <c r="B718" s="40" t="s">
        <v>1233</v>
      </c>
      <c r="C718" s="60" t="s">
        <v>1565</v>
      </c>
      <c r="D718" s="61" t="s">
        <v>76</v>
      </c>
      <c r="E718" s="63" t="s">
        <v>1601</v>
      </c>
      <c r="F718" s="63" t="s">
        <v>1305</v>
      </c>
      <c r="G718" s="61" t="s">
        <v>1566</v>
      </c>
      <c r="H718" s="62" t="s">
        <v>1622</v>
      </c>
      <c r="I718" s="123">
        <v>43952</v>
      </c>
      <c r="J718" s="62" t="s">
        <v>1623</v>
      </c>
      <c r="K718" s="60" t="s">
        <v>26</v>
      </c>
      <c r="L718" s="105" t="s">
        <v>22</v>
      </c>
      <c r="M718" s="105"/>
    </row>
    <row r="719" ht="40.5" spans="1:13">
      <c r="A719" s="40">
        <v>716</v>
      </c>
      <c r="B719" s="40" t="s">
        <v>1233</v>
      </c>
      <c r="C719" s="60" t="s">
        <v>1565</v>
      </c>
      <c r="D719" s="61" t="s">
        <v>76</v>
      </c>
      <c r="E719" s="63" t="s">
        <v>1601</v>
      </c>
      <c r="F719" s="63" t="s">
        <v>1305</v>
      </c>
      <c r="G719" s="61" t="s">
        <v>1566</v>
      </c>
      <c r="H719" s="62" t="s">
        <v>1624</v>
      </c>
      <c r="I719" s="123">
        <v>43952</v>
      </c>
      <c r="J719" s="62" t="s">
        <v>1625</v>
      </c>
      <c r="K719" s="60" t="s">
        <v>26</v>
      </c>
      <c r="L719" s="105" t="s">
        <v>22</v>
      </c>
      <c r="M719" s="105"/>
    </row>
    <row r="720" ht="40.5" spans="1:13">
      <c r="A720" s="40">
        <v>717</v>
      </c>
      <c r="B720" s="40" t="s">
        <v>1233</v>
      </c>
      <c r="C720" s="60" t="s">
        <v>1565</v>
      </c>
      <c r="D720" s="61" t="s">
        <v>76</v>
      </c>
      <c r="E720" s="63" t="s">
        <v>265</v>
      </c>
      <c r="F720" s="63" t="s">
        <v>1305</v>
      </c>
      <c r="G720" s="61" t="s">
        <v>1566</v>
      </c>
      <c r="H720" s="62" t="s">
        <v>1626</v>
      </c>
      <c r="I720" s="123">
        <v>43952</v>
      </c>
      <c r="J720" s="62" t="s">
        <v>1627</v>
      </c>
      <c r="K720" s="60" t="s">
        <v>26</v>
      </c>
      <c r="L720" s="105" t="s">
        <v>86</v>
      </c>
      <c r="M720" s="105" t="s">
        <v>87</v>
      </c>
    </row>
    <row r="721" ht="40.5" spans="1:13">
      <c r="A721" s="40">
        <v>718</v>
      </c>
      <c r="B721" s="40" t="s">
        <v>1233</v>
      </c>
      <c r="C721" s="60" t="s">
        <v>1565</v>
      </c>
      <c r="D721" s="61" t="s">
        <v>76</v>
      </c>
      <c r="E721" s="63" t="s">
        <v>265</v>
      </c>
      <c r="F721" s="63" t="s">
        <v>1305</v>
      </c>
      <c r="G721" s="61" t="s">
        <v>1566</v>
      </c>
      <c r="H721" s="62" t="s">
        <v>1628</v>
      </c>
      <c r="I721" s="123">
        <v>43952</v>
      </c>
      <c r="J721" s="62" t="s">
        <v>1629</v>
      </c>
      <c r="K721" s="60" t="s">
        <v>26</v>
      </c>
      <c r="L721" s="105" t="s">
        <v>22</v>
      </c>
      <c r="M721" s="105"/>
    </row>
    <row r="722" ht="40.5" spans="1:13">
      <c r="A722" s="40">
        <v>719</v>
      </c>
      <c r="B722" s="40" t="s">
        <v>1233</v>
      </c>
      <c r="C722" s="60" t="s">
        <v>1565</v>
      </c>
      <c r="D722" s="61" t="s">
        <v>76</v>
      </c>
      <c r="E722" s="63" t="s">
        <v>265</v>
      </c>
      <c r="F722" s="63" t="s">
        <v>1305</v>
      </c>
      <c r="G722" s="61" t="s">
        <v>1566</v>
      </c>
      <c r="H722" s="62" t="s">
        <v>1630</v>
      </c>
      <c r="I722" s="123">
        <v>43952</v>
      </c>
      <c r="J722" s="62" t="s">
        <v>1631</v>
      </c>
      <c r="K722" s="60" t="s">
        <v>26</v>
      </c>
      <c r="L722" s="105" t="s">
        <v>86</v>
      </c>
      <c r="M722" s="105" t="s">
        <v>87</v>
      </c>
    </row>
    <row r="723" ht="40.5" spans="1:13">
      <c r="A723" s="40">
        <v>720</v>
      </c>
      <c r="B723" s="40" t="s">
        <v>1233</v>
      </c>
      <c r="C723" s="60" t="s">
        <v>1565</v>
      </c>
      <c r="D723" s="61" t="s">
        <v>76</v>
      </c>
      <c r="E723" s="63" t="s">
        <v>1601</v>
      </c>
      <c r="F723" s="63" t="s">
        <v>1305</v>
      </c>
      <c r="G723" s="61" t="s">
        <v>1566</v>
      </c>
      <c r="H723" s="62" t="s">
        <v>1632</v>
      </c>
      <c r="I723" s="123">
        <v>43952</v>
      </c>
      <c r="J723" s="35" t="s">
        <v>1633</v>
      </c>
      <c r="K723" s="60" t="s">
        <v>26</v>
      </c>
      <c r="L723" s="105" t="s">
        <v>22</v>
      </c>
      <c r="M723" s="105"/>
    </row>
    <row r="724" ht="40.5" spans="1:13">
      <c r="A724" s="40">
        <v>721</v>
      </c>
      <c r="B724" s="40" t="s">
        <v>1233</v>
      </c>
      <c r="C724" s="60" t="s">
        <v>1565</v>
      </c>
      <c r="D724" s="61" t="s">
        <v>76</v>
      </c>
      <c r="E724" s="118" t="s">
        <v>251</v>
      </c>
      <c r="F724" s="63" t="s">
        <v>1305</v>
      </c>
      <c r="G724" s="61" t="s">
        <v>1566</v>
      </c>
      <c r="H724" s="62" t="s">
        <v>1634</v>
      </c>
      <c r="I724" s="123">
        <v>43952</v>
      </c>
      <c r="J724" s="62" t="s">
        <v>1635</v>
      </c>
      <c r="K724" s="60" t="s">
        <v>26</v>
      </c>
      <c r="L724" s="105" t="s">
        <v>22</v>
      </c>
      <c r="M724" s="105"/>
    </row>
    <row r="725" ht="40.5" spans="1:13">
      <c r="A725" s="40">
        <v>722</v>
      </c>
      <c r="B725" s="40" t="s">
        <v>1233</v>
      </c>
      <c r="C725" s="60" t="s">
        <v>1565</v>
      </c>
      <c r="D725" s="61" t="s">
        <v>76</v>
      </c>
      <c r="E725" s="118" t="s">
        <v>251</v>
      </c>
      <c r="F725" s="63" t="s">
        <v>1305</v>
      </c>
      <c r="G725" s="61" t="s">
        <v>1566</v>
      </c>
      <c r="H725" s="62" t="s">
        <v>1636</v>
      </c>
      <c r="I725" s="123">
        <v>43952</v>
      </c>
      <c r="J725" s="62" t="s">
        <v>1637</v>
      </c>
      <c r="K725" s="60" t="s">
        <v>26</v>
      </c>
      <c r="L725" s="105" t="s">
        <v>22</v>
      </c>
      <c r="M725" s="105"/>
    </row>
    <row r="726" ht="40.5" spans="1:13">
      <c r="A726" s="40">
        <v>723</v>
      </c>
      <c r="B726" s="40" t="s">
        <v>1233</v>
      </c>
      <c r="C726" s="60" t="s">
        <v>1565</v>
      </c>
      <c r="D726" s="61" t="s">
        <v>76</v>
      </c>
      <c r="E726" s="63" t="s">
        <v>265</v>
      </c>
      <c r="F726" s="63" t="s">
        <v>1305</v>
      </c>
      <c r="G726" s="61" t="s">
        <v>1566</v>
      </c>
      <c r="H726" s="62" t="s">
        <v>1638</v>
      </c>
      <c r="I726" s="109">
        <v>44348</v>
      </c>
      <c r="J726" s="62" t="s">
        <v>1639</v>
      </c>
      <c r="K726" s="60" t="s">
        <v>26</v>
      </c>
      <c r="L726" s="105" t="s">
        <v>22</v>
      </c>
      <c r="M726" s="105"/>
    </row>
    <row r="727" ht="40.5" spans="1:13">
      <c r="A727" s="40">
        <v>724</v>
      </c>
      <c r="B727" s="40" t="s">
        <v>1233</v>
      </c>
      <c r="C727" s="60" t="s">
        <v>1565</v>
      </c>
      <c r="D727" s="61" t="s">
        <v>76</v>
      </c>
      <c r="E727" s="63" t="s">
        <v>1601</v>
      </c>
      <c r="F727" s="63" t="s">
        <v>1305</v>
      </c>
      <c r="G727" s="61" t="s">
        <v>1566</v>
      </c>
      <c r="H727" s="62" t="s">
        <v>1640</v>
      </c>
      <c r="I727" s="109">
        <v>44348</v>
      </c>
      <c r="J727" s="62" t="s">
        <v>1641</v>
      </c>
      <c r="K727" s="60" t="s">
        <v>26</v>
      </c>
      <c r="L727" s="105" t="s">
        <v>22</v>
      </c>
      <c r="M727" s="105"/>
    </row>
    <row r="728" ht="40.5" spans="1:13">
      <c r="A728" s="40">
        <v>725</v>
      </c>
      <c r="B728" s="40" t="s">
        <v>1233</v>
      </c>
      <c r="C728" s="60" t="s">
        <v>1565</v>
      </c>
      <c r="D728" s="61" t="s">
        <v>76</v>
      </c>
      <c r="E728" s="63" t="s">
        <v>1601</v>
      </c>
      <c r="F728" s="63" t="s">
        <v>1305</v>
      </c>
      <c r="G728" s="61" t="s">
        <v>1566</v>
      </c>
      <c r="H728" s="62" t="s">
        <v>1642</v>
      </c>
      <c r="I728" s="109">
        <v>44348</v>
      </c>
      <c r="J728" s="62" t="s">
        <v>1643</v>
      </c>
      <c r="K728" s="60" t="s">
        <v>26</v>
      </c>
      <c r="L728" s="105" t="s">
        <v>22</v>
      </c>
      <c r="M728" s="105"/>
    </row>
    <row r="729" ht="40.5" spans="1:13">
      <c r="A729" s="40">
        <v>726</v>
      </c>
      <c r="B729" s="40" t="s">
        <v>1233</v>
      </c>
      <c r="C729" s="60" t="s">
        <v>1565</v>
      </c>
      <c r="D729" s="61" t="s">
        <v>76</v>
      </c>
      <c r="E729" s="63" t="s">
        <v>265</v>
      </c>
      <c r="F729" s="63" t="s">
        <v>1305</v>
      </c>
      <c r="G729" s="61" t="s">
        <v>1566</v>
      </c>
      <c r="H729" s="62" t="s">
        <v>1644</v>
      </c>
      <c r="I729" s="109">
        <v>44348</v>
      </c>
      <c r="J729" s="21" t="s">
        <v>1645</v>
      </c>
      <c r="K729" s="60" t="s">
        <v>26</v>
      </c>
      <c r="L729" s="105" t="s">
        <v>22</v>
      </c>
      <c r="M729" s="105"/>
    </row>
    <row r="730" ht="40.5" spans="1:13">
      <c r="A730" s="40">
        <v>727</v>
      </c>
      <c r="B730" s="40" t="s">
        <v>1233</v>
      </c>
      <c r="C730" s="60" t="s">
        <v>1565</v>
      </c>
      <c r="D730" s="61" t="s">
        <v>76</v>
      </c>
      <c r="E730" s="63" t="s">
        <v>265</v>
      </c>
      <c r="F730" s="63" t="s">
        <v>1305</v>
      </c>
      <c r="G730" s="61" t="s">
        <v>1566</v>
      </c>
      <c r="H730" s="62" t="s">
        <v>1646</v>
      </c>
      <c r="I730" s="109">
        <v>44348</v>
      </c>
      <c r="J730" s="21" t="s">
        <v>1647</v>
      </c>
      <c r="K730" s="60" t="s">
        <v>26</v>
      </c>
      <c r="L730" s="105" t="s">
        <v>22</v>
      </c>
      <c r="M730" s="105"/>
    </row>
    <row r="731" ht="40.5" spans="1:13">
      <c r="A731" s="40">
        <v>728</v>
      </c>
      <c r="B731" s="40" t="s">
        <v>1233</v>
      </c>
      <c r="C731" s="60" t="s">
        <v>1565</v>
      </c>
      <c r="D731" s="61" t="s">
        <v>76</v>
      </c>
      <c r="E731" s="63" t="s">
        <v>265</v>
      </c>
      <c r="F731" s="63" t="s">
        <v>1305</v>
      </c>
      <c r="G731" s="61" t="s">
        <v>1566</v>
      </c>
      <c r="H731" s="62" t="s">
        <v>1648</v>
      </c>
      <c r="I731" s="109">
        <v>44348</v>
      </c>
      <c r="J731" s="21" t="s">
        <v>1649</v>
      </c>
      <c r="K731" s="60" t="s">
        <v>26</v>
      </c>
      <c r="L731" s="105" t="s">
        <v>22</v>
      </c>
      <c r="M731" s="105"/>
    </row>
    <row r="732" ht="40.5" spans="1:13">
      <c r="A732" s="40">
        <v>729</v>
      </c>
      <c r="B732" s="40" t="s">
        <v>1233</v>
      </c>
      <c r="C732" s="60" t="s">
        <v>1565</v>
      </c>
      <c r="D732" s="61" t="s">
        <v>76</v>
      </c>
      <c r="E732" s="63" t="s">
        <v>1601</v>
      </c>
      <c r="F732" s="63" t="s">
        <v>1305</v>
      </c>
      <c r="G732" s="61" t="s">
        <v>1566</v>
      </c>
      <c r="H732" s="62" t="s">
        <v>1650</v>
      </c>
      <c r="I732" s="109">
        <v>44348</v>
      </c>
      <c r="J732" s="21" t="s">
        <v>1651</v>
      </c>
      <c r="K732" s="60" t="s">
        <v>26</v>
      </c>
      <c r="L732" s="105" t="s">
        <v>22</v>
      </c>
      <c r="M732" s="105"/>
    </row>
    <row r="733" ht="40.5" spans="1:13">
      <c r="A733" s="40">
        <v>730</v>
      </c>
      <c r="B733" s="40" t="s">
        <v>1233</v>
      </c>
      <c r="C733" s="60" t="s">
        <v>1565</v>
      </c>
      <c r="D733" s="61" t="s">
        <v>76</v>
      </c>
      <c r="E733" s="63" t="s">
        <v>265</v>
      </c>
      <c r="F733" s="63" t="s">
        <v>1305</v>
      </c>
      <c r="G733" s="61" t="s">
        <v>1566</v>
      </c>
      <c r="H733" s="62" t="s">
        <v>1652</v>
      </c>
      <c r="I733" s="109">
        <v>44348</v>
      </c>
      <c r="J733" s="21" t="s">
        <v>1653</v>
      </c>
      <c r="K733" s="60" t="s">
        <v>26</v>
      </c>
      <c r="L733" s="105" t="s">
        <v>22</v>
      </c>
      <c r="M733" s="105"/>
    </row>
    <row r="734" ht="40.5" spans="1:13">
      <c r="A734" s="40">
        <v>731</v>
      </c>
      <c r="B734" s="40" t="s">
        <v>1233</v>
      </c>
      <c r="C734" s="60" t="s">
        <v>1565</v>
      </c>
      <c r="D734" s="61" t="s">
        <v>76</v>
      </c>
      <c r="E734" s="63" t="s">
        <v>1601</v>
      </c>
      <c r="F734" s="63" t="s">
        <v>1305</v>
      </c>
      <c r="G734" s="61" t="s">
        <v>1566</v>
      </c>
      <c r="H734" s="62" t="s">
        <v>1654</v>
      </c>
      <c r="I734" s="109">
        <v>44348</v>
      </c>
      <c r="J734" s="21" t="s">
        <v>1655</v>
      </c>
      <c r="K734" s="60" t="s">
        <v>26</v>
      </c>
      <c r="L734" s="105" t="s">
        <v>22</v>
      </c>
      <c r="M734" s="105"/>
    </row>
    <row r="735" ht="40.5" spans="1:13">
      <c r="A735" s="40">
        <v>732</v>
      </c>
      <c r="B735" s="40" t="s">
        <v>1233</v>
      </c>
      <c r="C735" s="60" t="s">
        <v>1565</v>
      </c>
      <c r="D735" s="61" t="s">
        <v>76</v>
      </c>
      <c r="E735" s="63" t="s">
        <v>1656</v>
      </c>
      <c r="F735" s="63" t="s">
        <v>1305</v>
      </c>
      <c r="G735" s="61" t="s">
        <v>1566</v>
      </c>
      <c r="H735" s="62" t="s">
        <v>1657</v>
      </c>
      <c r="I735" s="109">
        <v>44743</v>
      </c>
      <c r="J735" s="21" t="s">
        <v>1658</v>
      </c>
      <c r="K735" s="60" t="s">
        <v>26</v>
      </c>
      <c r="L735" s="105" t="s">
        <v>22</v>
      </c>
      <c r="M735" s="105"/>
    </row>
    <row r="736" ht="40.5" spans="1:13">
      <c r="A736" s="40">
        <v>733</v>
      </c>
      <c r="B736" s="40" t="s">
        <v>1233</v>
      </c>
      <c r="C736" s="60" t="s">
        <v>1565</v>
      </c>
      <c r="D736" s="61" t="s">
        <v>76</v>
      </c>
      <c r="E736" s="63" t="s">
        <v>1656</v>
      </c>
      <c r="F736" s="63" t="s">
        <v>1305</v>
      </c>
      <c r="G736" s="61" t="s">
        <v>1566</v>
      </c>
      <c r="H736" s="62" t="s">
        <v>1659</v>
      </c>
      <c r="I736" s="109">
        <v>44743</v>
      </c>
      <c r="J736" s="21" t="s">
        <v>1660</v>
      </c>
      <c r="K736" s="60" t="s">
        <v>26</v>
      </c>
      <c r="L736" s="105" t="s">
        <v>22</v>
      </c>
      <c r="M736" s="105"/>
    </row>
    <row r="737" ht="27" spans="1:13">
      <c r="A737" s="40">
        <v>734</v>
      </c>
      <c r="B737" s="40" t="s">
        <v>1233</v>
      </c>
      <c r="C737" s="60" t="s">
        <v>1661</v>
      </c>
      <c r="D737" s="60" t="s">
        <v>17</v>
      </c>
      <c r="E737" s="60" t="s">
        <v>1250</v>
      </c>
      <c r="F737" s="60">
        <v>75</v>
      </c>
      <c r="G737" s="60" t="s">
        <v>1662</v>
      </c>
      <c r="H737" s="60" t="s">
        <v>1663</v>
      </c>
      <c r="I737" s="121">
        <v>42125</v>
      </c>
      <c r="J737" s="60" t="s">
        <v>1664</v>
      </c>
      <c r="K737" s="60" t="s">
        <v>26</v>
      </c>
      <c r="L737" s="105" t="s">
        <v>86</v>
      </c>
      <c r="M737" s="105" t="s">
        <v>140</v>
      </c>
    </row>
    <row r="738" ht="27" spans="1:13">
      <c r="A738" s="40">
        <v>735</v>
      </c>
      <c r="B738" s="40" t="s">
        <v>1233</v>
      </c>
      <c r="C738" s="60" t="s">
        <v>1661</v>
      </c>
      <c r="D738" s="43" t="s">
        <v>42</v>
      </c>
      <c r="E738" s="60" t="s">
        <v>411</v>
      </c>
      <c r="F738" s="60">
        <v>98</v>
      </c>
      <c r="G738" s="60" t="s">
        <v>1662</v>
      </c>
      <c r="H738" s="60" t="s">
        <v>1665</v>
      </c>
      <c r="I738" s="121">
        <v>43221</v>
      </c>
      <c r="J738" s="60" t="s">
        <v>1666</v>
      </c>
      <c r="K738" s="60" t="s">
        <v>21</v>
      </c>
      <c r="L738" s="105" t="s">
        <v>22</v>
      </c>
      <c r="M738" s="105"/>
    </row>
    <row r="739" ht="27" spans="1:13">
      <c r="A739" s="40">
        <v>736</v>
      </c>
      <c r="B739" s="40" t="s">
        <v>1233</v>
      </c>
      <c r="C739" s="60" t="s">
        <v>1661</v>
      </c>
      <c r="D739" s="60" t="s">
        <v>76</v>
      </c>
      <c r="E739" s="60" t="s">
        <v>1667</v>
      </c>
      <c r="F739" s="60">
        <v>20.8</v>
      </c>
      <c r="G739" s="60" t="s">
        <v>1662</v>
      </c>
      <c r="H739" s="60" t="s">
        <v>1668</v>
      </c>
      <c r="I739" s="121">
        <v>43221</v>
      </c>
      <c r="J739" s="60" t="s">
        <v>1669</v>
      </c>
      <c r="K739" s="60" t="s">
        <v>26</v>
      </c>
      <c r="L739" s="105" t="s">
        <v>22</v>
      </c>
      <c r="M739" s="105"/>
    </row>
    <row r="740" customFormat="1" ht="27" spans="1:13">
      <c r="A740" s="40">
        <v>737</v>
      </c>
      <c r="B740" s="40" t="s">
        <v>1670</v>
      </c>
      <c r="C740" s="41" t="s">
        <v>1671</v>
      </c>
      <c r="D740" s="31" t="s">
        <v>17</v>
      </c>
      <c r="E740" s="31" t="s">
        <v>1582</v>
      </c>
      <c r="F740" s="41">
        <v>95</v>
      </c>
      <c r="G740" s="31" t="s">
        <v>1671</v>
      </c>
      <c r="H740" s="31" t="s">
        <v>1672</v>
      </c>
      <c r="I740" s="95">
        <v>44136</v>
      </c>
      <c r="J740" s="31" t="s">
        <v>1673</v>
      </c>
      <c r="K740" s="31" t="s">
        <v>21</v>
      </c>
      <c r="L740" s="48" t="s">
        <v>22</v>
      </c>
      <c r="M740" s="48"/>
    </row>
    <row r="741" customFormat="1" ht="27" spans="1:13">
      <c r="A741" s="40">
        <v>738</v>
      </c>
      <c r="B741" s="40" t="s">
        <v>1670</v>
      </c>
      <c r="C741" s="41" t="s">
        <v>1671</v>
      </c>
      <c r="D741" s="31" t="s">
        <v>17</v>
      </c>
      <c r="E741" s="31" t="s">
        <v>1582</v>
      </c>
      <c r="F741" s="41">
        <v>95</v>
      </c>
      <c r="G741" s="31" t="s">
        <v>1671</v>
      </c>
      <c r="H741" s="31" t="s">
        <v>1674</v>
      </c>
      <c r="I741" s="95">
        <v>43678</v>
      </c>
      <c r="J741" s="31" t="s">
        <v>1675</v>
      </c>
      <c r="K741" s="31" t="s">
        <v>21</v>
      </c>
      <c r="L741" s="48" t="s">
        <v>22</v>
      </c>
      <c r="M741" s="48"/>
    </row>
    <row r="742" customFormat="1" ht="27" spans="1:13">
      <c r="A742" s="40">
        <v>739</v>
      </c>
      <c r="B742" s="40" t="s">
        <v>1670</v>
      </c>
      <c r="C742" s="41" t="s">
        <v>1671</v>
      </c>
      <c r="D742" s="31" t="s">
        <v>17</v>
      </c>
      <c r="E742" s="31" t="s">
        <v>102</v>
      </c>
      <c r="F742" s="41">
        <v>95</v>
      </c>
      <c r="G742" s="31" t="s">
        <v>1671</v>
      </c>
      <c r="H742" s="31" t="s">
        <v>1676</v>
      </c>
      <c r="I742" s="95">
        <v>43009</v>
      </c>
      <c r="J742" s="31" t="s">
        <v>1677</v>
      </c>
      <c r="K742" s="31" t="s">
        <v>21</v>
      </c>
      <c r="L742" s="48" t="s">
        <v>22</v>
      </c>
      <c r="M742" s="48"/>
    </row>
    <row r="743" customFormat="1" ht="27" spans="1:13">
      <c r="A743" s="40">
        <v>740</v>
      </c>
      <c r="B743" s="40" t="s">
        <v>1670</v>
      </c>
      <c r="C743" s="41" t="s">
        <v>1671</v>
      </c>
      <c r="D743" s="31" t="s">
        <v>17</v>
      </c>
      <c r="E743" s="31" t="s">
        <v>295</v>
      </c>
      <c r="F743" s="41">
        <v>120</v>
      </c>
      <c r="G743" s="31" t="s">
        <v>1671</v>
      </c>
      <c r="H743" s="31" t="s">
        <v>1678</v>
      </c>
      <c r="I743" s="95">
        <v>44136</v>
      </c>
      <c r="J743" s="31" t="s">
        <v>1679</v>
      </c>
      <c r="K743" s="31" t="s">
        <v>21</v>
      </c>
      <c r="L743" s="48" t="s">
        <v>22</v>
      </c>
      <c r="M743" s="48"/>
    </row>
    <row r="744" customFormat="1" ht="27" spans="1:13">
      <c r="A744" s="40">
        <v>741</v>
      </c>
      <c r="B744" s="40" t="s">
        <v>1670</v>
      </c>
      <c r="C744" s="41" t="s">
        <v>1671</v>
      </c>
      <c r="D744" s="31" t="s">
        <v>17</v>
      </c>
      <c r="E744" s="31" t="s">
        <v>1680</v>
      </c>
      <c r="F744" s="41">
        <v>100</v>
      </c>
      <c r="G744" s="31" t="s">
        <v>1671</v>
      </c>
      <c r="H744" s="31" t="s">
        <v>1681</v>
      </c>
      <c r="I744" s="95">
        <v>44136</v>
      </c>
      <c r="J744" s="31" t="s">
        <v>1682</v>
      </c>
      <c r="K744" s="31" t="s">
        <v>21</v>
      </c>
      <c r="L744" s="48" t="s">
        <v>22</v>
      </c>
      <c r="M744" s="48"/>
    </row>
    <row r="745" customFormat="1" ht="27" spans="1:13">
      <c r="A745" s="40">
        <v>742</v>
      </c>
      <c r="B745" s="40" t="s">
        <v>1670</v>
      </c>
      <c r="C745" s="41" t="s">
        <v>1671</v>
      </c>
      <c r="D745" s="31" t="s">
        <v>17</v>
      </c>
      <c r="E745" s="31" t="s">
        <v>295</v>
      </c>
      <c r="F745" s="41">
        <v>120</v>
      </c>
      <c r="G745" s="31" t="s">
        <v>1671</v>
      </c>
      <c r="H745" s="31" t="s">
        <v>1683</v>
      </c>
      <c r="I745" s="95">
        <v>44136</v>
      </c>
      <c r="J745" s="31" t="s">
        <v>1684</v>
      </c>
      <c r="K745" s="31" t="s">
        <v>21</v>
      </c>
      <c r="L745" s="48" t="s">
        <v>22</v>
      </c>
      <c r="M745" s="48"/>
    </row>
    <row r="746" customFormat="1" ht="27" spans="1:13">
      <c r="A746" s="40">
        <v>743</v>
      </c>
      <c r="B746" s="40" t="s">
        <v>1670</v>
      </c>
      <c r="C746" s="41" t="s">
        <v>1671</v>
      </c>
      <c r="D746" s="31" t="s">
        <v>17</v>
      </c>
      <c r="E746" s="31" t="s">
        <v>1680</v>
      </c>
      <c r="F746" s="41">
        <v>100</v>
      </c>
      <c r="G746" s="31" t="s">
        <v>1671</v>
      </c>
      <c r="H746" s="31" t="s">
        <v>1685</v>
      </c>
      <c r="I746" s="95">
        <v>44136</v>
      </c>
      <c r="J746" s="31" t="s">
        <v>1686</v>
      </c>
      <c r="K746" s="31" t="s">
        <v>21</v>
      </c>
      <c r="L746" s="48" t="s">
        <v>22</v>
      </c>
      <c r="M746" s="48"/>
    </row>
    <row r="747" customFormat="1" ht="27" spans="1:13">
      <c r="A747" s="40">
        <v>744</v>
      </c>
      <c r="B747" s="40" t="s">
        <v>1670</v>
      </c>
      <c r="C747" s="41" t="s">
        <v>1671</v>
      </c>
      <c r="D747" s="31" t="s">
        <v>17</v>
      </c>
      <c r="E747" s="31" t="s">
        <v>295</v>
      </c>
      <c r="F747" s="41">
        <v>120</v>
      </c>
      <c r="G747" s="31" t="s">
        <v>1671</v>
      </c>
      <c r="H747" s="31" t="s">
        <v>1687</v>
      </c>
      <c r="I747" s="95">
        <v>44136</v>
      </c>
      <c r="J747" s="31" t="s">
        <v>1688</v>
      </c>
      <c r="K747" s="31" t="s">
        <v>21</v>
      </c>
      <c r="L747" s="48" t="s">
        <v>22</v>
      </c>
      <c r="M747" s="48"/>
    </row>
    <row r="748" customFormat="1" ht="27" spans="1:13">
      <c r="A748" s="40">
        <v>745</v>
      </c>
      <c r="B748" s="40" t="s">
        <v>1670</v>
      </c>
      <c r="C748" s="41" t="s">
        <v>1671</v>
      </c>
      <c r="D748" s="31" t="s">
        <v>17</v>
      </c>
      <c r="E748" s="31" t="s">
        <v>1680</v>
      </c>
      <c r="F748" s="41">
        <v>100</v>
      </c>
      <c r="G748" s="31" t="s">
        <v>1671</v>
      </c>
      <c r="H748" s="31" t="s">
        <v>1689</v>
      </c>
      <c r="I748" s="95">
        <v>44136</v>
      </c>
      <c r="J748" s="31" t="s">
        <v>1690</v>
      </c>
      <c r="K748" s="31" t="s">
        <v>21</v>
      </c>
      <c r="L748" s="48" t="s">
        <v>22</v>
      </c>
      <c r="M748" s="48"/>
    </row>
    <row r="749" customFormat="1" ht="27" spans="1:13">
      <c r="A749" s="40">
        <v>746</v>
      </c>
      <c r="B749" s="40" t="s">
        <v>1670</v>
      </c>
      <c r="C749" s="41" t="s">
        <v>1671</v>
      </c>
      <c r="D749" s="31" t="s">
        <v>17</v>
      </c>
      <c r="E749" s="31" t="s">
        <v>295</v>
      </c>
      <c r="F749" s="41">
        <v>120</v>
      </c>
      <c r="G749" s="31" t="s">
        <v>1671</v>
      </c>
      <c r="H749" s="31" t="s">
        <v>1691</v>
      </c>
      <c r="I749" s="95">
        <v>44136</v>
      </c>
      <c r="J749" s="31" t="s">
        <v>1692</v>
      </c>
      <c r="K749" s="31" t="s">
        <v>21</v>
      </c>
      <c r="L749" s="48" t="s">
        <v>22</v>
      </c>
      <c r="M749" s="48"/>
    </row>
    <row r="750" customFormat="1" ht="27" spans="1:13">
      <c r="A750" s="40">
        <v>747</v>
      </c>
      <c r="B750" s="40" t="s">
        <v>1670</v>
      </c>
      <c r="C750" s="41" t="s">
        <v>1671</v>
      </c>
      <c r="D750" s="31" t="s">
        <v>17</v>
      </c>
      <c r="E750" s="31" t="s">
        <v>1680</v>
      </c>
      <c r="F750" s="41">
        <v>100</v>
      </c>
      <c r="G750" s="31" t="s">
        <v>1671</v>
      </c>
      <c r="H750" s="31" t="s">
        <v>1693</v>
      </c>
      <c r="I750" s="95">
        <v>44136</v>
      </c>
      <c r="J750" s="31" t="s">
        <v>1694</v>
      </c>
      <c r="K750" s="31" t="s">
        <v>21</v>
      </c>
      <c r="L750" s="48" t="s">
        <v>22</v>
      </c>
      <c r="M750" s="48"/>
    </row>
    <row r="751" customFormat="1" ht="27" spans="1:13">
      <c r="A751" s="40">
        <v>748</v>
      </c>
      <c r="B751" s="40" t="s">
        <v>1670</v>
      </c>
      <c r="C751" s="41" t="s">
        <v>1671</v>
      </c>
      <c r="D751" s="31" t="s">
        <v>17</v>
      </c>
      <c r="E751" s="31" t="s">
        <v>112</v>
      </c>
      <c r="F751" s="41">
        <v>75</v>
      </c>
      <c r="G751" s="31" t="s">
        <v>1671</v>
      </c>
      <c r="H751" s="31" t="s">
        <v>1695</v>
      </c>
      <c r="I751" s="95">
        <v>41426</v>
      </c>
      <c r="J751" s="31">
        <v>31308624</v>
      </c>
      <c r="K751" s="31" t="s">
        <v>21</v>
      </c>
      <c r="L751" s="48" t="s">
        <v>22</v>
      </c>
      <c r="M751" s="48"/>
    </row>
    <row r="752" customFormat="1" ht="27" spans="1:13">
      <c r="A752" s="40">
        <v>749</v>
      </c>
      <c r="B752" s="40" t="s">
        <v>1670</v>
      </c>
      <c r="C752" s="41" t="s">
        <v>1671</v>
      </c>
      <c r="D752" s="31" t="s">
        <v>17</v>
      </c>
      <c r="E752" s="31" t="s">
        <v>112</v>
      </c>
      <c r="F752" s="41">
        <v>75</v>
      </c>
      <c r="G752" s="31" t="s">
        <v>1671</v>
      </c>
      <c r="H752" s="31" t="s">
        <v>1696</v>
      </c>
      <c r="I752" s="95">
        <v>41426</v>
      </c>
      <c r="J752" s="31">
        <v>31308622</v>
      </c>
      <c r="K752" s="31" t="s">
        <v>21</v>
      </c>
      <c r="L752" s="48" t="s">
        <v>22</v>
      </c>
      <c r="M752" s="48"/>
    </row>
    <row r="753" customFormat="1" ht="27" spans="1:13">
      <c r="A753" s="40">
        <v>750</v>
      </c>
      <c r="B753" s="40" t="s">
        <v>1670</v>
      </c>
      <c r="C753" s="41" t="s">
        <v>1671</v>
      </c>
      <c r="D753" s="31" t="s">
        <v>17</v>
      </c>
      <c r="E753" s="31" t="s">
        <v>298</v>
      </c>
      <c r="F753" s="41">
        <v>120</v>
      </c>
      <c r="G753" s="31" t="s">
        <v>1671</v>
      </c>
      <c r="H753" s="31" t="s">
        <v>1697</v>
      </c>
      <c r="I753" s="95">
        <v>43282</v>
      </c>
      <c r="J753" s="31" t="s">
        <v>1698</v>
      </c>
      <c r="K753" s="31" t="s">
        <v>21</v>
      </c>
      <c r="L753" s="48" t="s">
        <v>22</v>
      </c>
      <c r="M753" s="48"/>
    </row>
    <row r="754" customFormat="1" ht="27" spans="1:34">
      <c r="A754" s="40">
        <v>751</v>
      </c>
      <c r="B754" s="40" t="s">
        <v>1670</v>
      </c>
      <c r="C754" s="41" t="s">
        <v>1671</v>
      </c>
      <c r="D754" s="31" t="s">
        <v>17</v>
      </c>
      <c r="E754" s="31" t="s">
        <v>298</v>
      </c>
      <c r="F754" s="31">
        <v>120</v>
      </c>
      <c r="G754" s="31" t="s">
        <v>1671</v>
      </c>
      <c r="H754" s="31" t="s">
        <v>1699</v>
      </c>
      <c r="I754" s="95">
        <v>43282</v>
      </c>
      <c r="J754" s="31" t="s">
        <v>1700</v>
      </c>
      <c r="K754" s="31" t="s">
        <v>21</v>
      </c>
      <c r="L754" s="48" t="s">
        <v>22</v>
      </c>
      <c r="M754" s="48"/>
      <c r="AH754" s="127" t="s">
        <v>22</v>
      </c>
    </row>
    <row r="755" customFormat="1" ht="27" spans="1:35">
      <c r="A755" s="40">
        <v>752</v>
      </c>
      <c r="B755" s="40" t="s">
        <v>1670</v>
      </c>
      <c r="C755" s="41" t="s">
        <v>1671</v>
      </c>
      <c r="D755" s="31" t="s">
        <v>17</v>
      </c>
      <c r="E755" s="31" t="s">
        <v>1701</v>
      </c>
      <c r="F755" s="31">
        <v>100</v>
      </c>
      <c r="G755" s="31" t="s">
        <v>1671</v>
      </c>
      <c r="H755" s="31" t="s">
        <v>1702</v>
      </c>
      <c r="I755" s="95">
        <v>43282</v>
      </c>
      <c r="J755" s="31" t="s">
        <v>1703</v>
      </c>
      <c r="K755" s="31" t="s">
        <v>21</v>
      </c>
      <c r="L755" s="48" t="s">
        <v>22</v>
      </c>
      <c r="M755" s="48"/>
      <c r="AA755" s="127" t="s">
        <v>22</v>
      </c>
      <c r="AB755" s="127" t="s">
        <v>22</v>
      </c>
      <c r="AC755" s="127" t="s">
        <v>22</v>
      </c>
      <c r="AD755" s="127" t="s">
        <v>22</v>
      </c>
      <c r="AE755" s="127" t="s">
        <v>22</v>
      </c>
      <c r="AF755" s="127" t="s">
        <v>22</v>
      </c>
      <c r="AG755" s="127" t="s">
        <v>22</v>
      </c>
      <c r="AH755" s="127" t="s">
        <v>22</v>
      </c>
      <c r="AI755" s="127" t="s">
        <v>22</v>
      </c>
    </row>
    <row r="756" customFormat="1" ht="40.5" spans="1:35">
      <c r="A756" s="40">
        <v>753</v>
      </c>
      <c r="B756" s="40" t="s">
        <v>1670</v>
      </c>
      <c r="C756" s="41" t="s">
        <v>1671</v>
      </c>
      <c r="D756" s="31" t="s">
        <v>17</v>
      </c>
      <c r="E756" s="31" t="s">
        <v>1704</v>
      </c>
      <c r="F756" s="31">
        <v>95</v>
      </c>
      <c r="G756" s="31" t="s">
        <v>1671</v>
      </c>
      <c r="H756" s="31" t="s">
        <v>1705</v>
      </c>
      <c r="I756" s="95">
        <v>43282</v>
      </c>
      <c r="J756" s="31" t="s">
        <v>1706</v>
      </c>
      <c r="K756" s="31" t="s">
        <v>21</v>
      </c>
      <c r="L756" s="48" t="s">
        <v>22</v>
      </c>
      <c r="M756" s="48"/>
      <c r="AA756" s="127" t="s">
        <v>22</v>
      </c>
      <c r="AB756" s="127" t="s">
        <v>22</v>
      </c>
      <c r="AC756" s="127" t="s">
        <v>22</v>
      </c>
      <c r="AD756" s="127" t="s">
        <v>22</v>
      </c>
      <c r="AE756" s="127" t="s">
        <v>22</v>
      </c>
      <c r="AF756" s="127" t="s">
        <v>22</v>
      </c>
      <c r="AG756" s="127" t="s">
        <v>22</v>
      </c>
      <c r="AH756" s="127" t="s">
        <v>22</v>
      </c>
      <c r="AI756" s="127" t="s">
        <v>22</v>
      </c>
    </row>
    <row r="757" customFormat="1" ht="40.5" spans="1:13">
      <c r="A757" s="40">
        <v>754</v>
      </c>
      <c r="B757" s="40" t="s">
        <v>1670</v>
      </c>
      <c r="C757" s="41" t="s">
        <v>1671</v>
      </c>
      <c r="D757" s="31" t="s">
        <v>17</v>
      </c>
      <c r="E757" s="31" t="s">
        <v>1704</v>
      </c>
      <c r="F757" s="31">
        <v>95</v>
      </c>
      <c r="G757" s="31" t="s">
        <v>1671</v>
      </c>
      <c r="H757" s="31" t="s">
        <v>1707</v>
      </c>
      <c r="I757" s="95">
        <v>43282</v>
      </c>
      <c r="J757" s="31" t="s">
        <v>1708</v>
      </c>
      <c r="K757" s="31" t="s">
        <v>21</v>
      </c>
      <c r="L757" s="48" t="s">
        <v>22</v>
      </c>
      <c r="M757" s="48"/>
    </row>
    <row r="758" s="64" customFormat="1" ht="27" spans="1:13">
      <c r="A758" s="40">
        <v>755</v>
      </c>
      <c r="B758" s="40" t="s">
        <v>1670</v>
      </c>
      <c r="C758" s="21" t="s">
        <v>1671</v>
      </c>
      <c r="D758" s="21" t="s">
        <v>66</v>
      </c>
      <c r="E758" s="21" t="s">
        <v>67</v>
      </c>
      <c r="F758" s="21">
        <v>88</v>
      </c>
      <c r="G758" s="21" t="s">
        <v>1671</v>
      </c>
      <c r="H758" s="21" t="s">
        <v>1709</v>
      </c>
      <c r="I758" s="95">
        <v>44044</v>
      </c>
      <c r="J758" s="31" t="s">
        <v>1710</v>
      </c>
      <c r="K758" s="31" t="s">
        <v>26</v>
      </c>
      <c r="L758" s="111" t="s">
        <v>22</v>
      </c>
      <c r="M758" s="111"/>
    </row>
    <row r="759" s="64" customFormat="1" ht="27" spans="1:13">
      <c r="A759" s="40">
        <v>756</v>
      </c>
      <c r="B759" s="40" t="s">
        <v>1670</v>
      </c>
      <c r="C759" s="21" t="s">
        <v>1671</v>
      </c>
      <c r="D759" s="21" t="s">
        <v>66</v>
      </c>
      <c r="E759" s="21" t="s">
        <v>67</v>
      </c>
      <c r="F759" s="21">
        <v>88</v>
      </c>
      <c r="G759" s="21" t="s">
        <v>1671</v>
      </c>
      <c r="H759" s="21" t="s">
        <v>1711</v>
      </c>
      <c r="I759" s="95">
        <v>42522</v>
      </c>
      <c r="J759" s="31" t="s">
        <v>1712</v>
      </c>
      <c r="K759" s="31" t="s">
        <v>26</v>
      </c>
      <c r="L759" s="111" t="s">
        <v>22</v>
      </c>
      <c r="M759" s="111"/>
    </row>
    <row r="760" s="64" customFormat="1" ht="27" spans="1:13">
      <c r="A760" s="40">
        <v>757</v>
      </c>
      <c r="B760" s="40" t="s">
        <v>1670</v>
      </c>
      <c r="C760" s="21" t="s">
        <v>1671</v>
      </c>
      <c r="D760" s="21" t="s">
        <v>66</v>
      </c>
      <c r="E760" s="21" t="s">
        <v>67</v>
      </c>
      <c r="F760" s="21">
        <v>88</v>
      </c>
      <c r="G760" s="21" t="s">
        <v>1671</v>
      </c>
      <c r="H760" s="21" t="s">
        <v>1713</v>
      </c>
      <c r="I760" s="95">
        <v>42522</v>
      </c>
      <c r="J760" s="31" t="s">
        <v>1714</v>
      </c>
      <c r="K760" s="31" t="s">
        <v>26</v>
      </c>
      <c r="L760" s="111" t="s">
        <v>22</v>
      </c>
      <c r="M760" s="111"/>
    </row>
    <row r="761" s="64" customFormat="1" ht="27" spans="1:13">
      <c r="A761" s="40">
        <v>758</v>
      </c>
      <c r="B761" s="40" t="s">
        <v>1670</v>
      </c>
      <c r="C761" s="21" t="s">
        <v>1671</v>
      </c>
      <c r="D761" s="21" t="s">
        <v>42</v>
      </c>
      <c r="E761" s="21" t="s">
        <v>49</v>
      </c>
      <c r="F761" s="21">
        <v>68</v>
      </c>
      <c r="G761" s="21" t="s">
        <v>1671</v>
      </c>
      <c r="H761" s="21" t="s">
        <v>1715</v>
      </c>
      <c r="I761" s="95">
        <v>41548</v>
      </c>
      <c r="J761" s="31" t="s">
        <v>1716</v>
      </c>
      <c r="K761" s="31" t="s">
        <v>26</v>
      </c>
      <c r="L761" s="111" t="s">
        <v>22</v>
      </c>
      <c r="M761" s="111"/>
    </row>
    <row r="762" s="64" customFormat="1" ht="27" spans="1:13">
      <c r="A762" s="40">
        <v>759</v>
      </c>
      <c r="B762" s="40" t="s">
        <v>1670</v>
      </c>
      <c r="C762" s="21" t="s">
        <v>1671</v>
      </c>
      <c r="D762" s="21" t="s">
        <v>42</v>
      </c>
      <c r="E762" s="21" t="s">
        <v>49</v>
      </c>
      <c r="F762" s="21">
        <v>68</v>
      </c>
      <c r="G762" s="21" t="s">
        <v>1671</v>
      </c>
      <c r="H762" s="21" t="s">
        <v>1717</v>
      </c>
      <c r="I762" s="95">
        <v>41548</v>
      </c>
      <c r="J762" s="31" t="s">
        <v>1718</v>
      </c>
      <c r="K762" s="31" t="s">
        <v>26</v>
      </c>
      <c r="L762" s="111" t="s">
        <v>22</v>
      </c>
      <c r="M762" s="111"/>
    </row>
    <row r="763" customFormat="1" ht="27" spans="1:13">
      <c r="A763" s="40">
        <v>760</v>
      </c>
      <c r="B763" s="40" t="s">
        <v>1670</v>
      </c>
      <c r="C763" s="41" t="s">
        <v>1671</v>
      </c>
      <c r="D763" s="31" t="s">
        <v>76</v>
      </c>
      <c r="E763" s="31" t="s">
        <v>525</v>
      </c>
      <c r="F763" s="31">
        <v>15</v>
      </c>
      <c r="G763" s="31" t="s">
        <v>1671</v>
      </c>
      <c r="H763" s="31">
        <v>80038</v>
      </c>
      <c r="I763" s="95">
        <v>42856</v>
      </c>
      <c r="J763" s="31" t="s">
        <v>1719</v>
      </c>
      <c r="K763" s="31" t="s">
        <v>26</v>
      </c>
      <c r="L763" s="48" t="s">
        <v>22</v>
      </c>
      <c r="M763" s="48"/>
    </row>
    <row r="764" customFormat="1" ht="27" spans="1:13">
      <c r="A764" s="40">
        <v>761</v>
      </c>
      <c r="B764" s="40" t="s">
        <v>1670</v>
      </c>
      <c r="C764" s="41" t="s">
        <v>1671</v>
      </c>
      <c r="D764" s="31" t="s">
        <v>76</v>
      </c>
      <c r="E764" s="31" t="s">
        <v>525</v>
      </c>
      <c r="F764" s="31">
        <v>15</v>
      </c>
      <c r="G764" s="31" t="s">
        <v>1671</v>
      </c>
      <c r="H764" s="31">
        <v>80039</v>
      </c>
      <c r="I764" s="95">
        <v>42856</v>
      </c>
      <c r="J764" s="31" t="s">
        <v>1720</v>
      </c>
      <c r="K764" s="31" t="s">
        <v>26</v>
      </c>
      <c r="L764" s="48" t="s">
        <v>22</v>
      </c>
      <c r="M764" s="48"/>
    </row>
    <row r="765" customFormat="1" ht="27" spans="1:13">
      <c r="A765" s="40">
        <v>762</v>
      </c>
      <c r="B765" s="40" t="s">
        <v>1670</v>
      </c>
      <c r="C765" s="41" t="s">
        <v>1671</v>
      </c>
      <c r="D765" s="31" t="s">
        <v>76</v>
      </c>
      <c r="E765" s="31" t="s">
        <v>525</v>
      </c>
      <c r="F765" s="31">
        <v>15</v>
      </c>
      <c r="G765" s="31" t="s">
        <v>1671</v>
      </c>
      <c r="H765" s="31">
        <v>63</v>
      </c>
      <c r="I765" s="95" t="s">
        <v>242</v>
      </c>
      <c r="J765" s="31">
        <v>510834</v>
      </c>
      <c r="K765" s="31" t="s">
        <v>26</v>
      </c>
      <c r="L765" s="48" t="s">
        <v>22</v>
      </c>
      <c r="M765" s="48"/>
    </row>
    <row r="766" customFormat="1" ht="27" spans="1:13">
      <c r="A766" s="40">
        <v>763</v>
      </c>
      <c r="B766" s="40" t="s">
        <v>1670</v>
      </c>
      <c r="C766" s="41" t="s">
        <v>1671</v>
      </c>
      <c r="D766" s="31" t="s">
        <v>76</v>
      </c>
      <c r="E766" s="31" t="s">
        <v>525</v>
      </c>
      <c r="F766" s="31">
        <v>15</v>
      </c>
      <c r="G766" s="31" t="s">
        <v>1671</v>
      </c>
      <c r="H766" s="31">
        <v>64</v>
      </c>
      <c r="I766" s="95" t="s">
        <v>242</v>
      </c>
      <c r="J766" s="31">
        <v>51084</v>
      </c>
      <c r="K766" s="31" t="s">
        <v>26</v>
      </c>
      <c r="L766" s="105" t="s">
        <v>86</v>
      </c>
      <c r="M766" s="105" t="s">
        <v>514</v>
      </c>
    </row>
    <row r="767" customFormat="1" ht="27" spans="1:13">
      <c r="A767" s="40">
        <v>764</v>
      </c>
      <c r="B767" s="40" t="s">
        <v>1670</v>
      </c>
      <c r="C767" s="41" t="s">
        <v>1671</v>
      </c>
      <c r="D767" s="31" t="s">
        <v>76</v>
      </c>
      <c r="E767" s="31" t="s">
        <v>525</v>
      </c>
      <c r="F767" s="31">
        <v>15</v>
      </c>
      <c r="G767" s="31" t="s">
        <v>1671</v>
      </c>
      <c r="H767" s="31">
        <v>99</v>
      </c>
      <c r="I767" s="95" t="s">
        <v>242</v>
      </c>
      <c r="J767" s="31">
        <v>704727</v>
      </c>
      <c r="K767" s="31" t="s">
        <v>26</v>
      </c>
      <c r="L767" s="48" t="s">
        <v>22</v>
      </c>
      <c r="M767" s="48"/>
    </row>
    <row r="768" customFormat="1" ht="27" spans="1:13">
      <c r="A768" s="40">
        <v>765</v>
      </c>
      <c r="B768" s="40" t="s">
        <v>1670</v>
      </c>
      <c r="C768" s="40" t="s">
        <v>1721</v>
      </c>
      <c r="D768" s="31" t="s">
        <v>17</v>
      </c>
      <c r="E768" s="31" t="s">
        <v>1032</v>
      </c>
      <c r="F768" s="31">
        <v>75</v>
      </c>
      <c r="G768" s="31" t="s">
        <v>1722</v>
      </c>
      <c r="H768" s="31" t="s">
        <v>1723</v>
      </c>
      <c r="I768" s="95">
        <v>41214</v>
      </c>
      <c r="J768" s="31">
        <v>31236808</v>
      </c>
      <c r="K768" s="31" t="s">
        <v>21</v>
      </c>
      <c r="L768" s="48" t="s">
        <v>22</v>
      </c>
      <c r="M768" s="48"/>
    </row>
    <row r="769" customFormat="1" ht="27" spans="1:13">
      <c r="A769" s="40">
        <v>766</v>
      </c>
      <c r="B769" s="40" t="s">
        <v>1670</v>
      </c>
      <c r="C769" s="40" t="s">
        <v>1721</v>
      </c>
      <c r="D769" s="31" t="s">
        <v>17</v>
      </c>
      <c r="E769" s="31" t="s">
        <v>1032</v>
      </c>
      <c r="F769" s="31">
        <v>75</v>
      </c>
      <c r="G769" s="31" t="s">
        <v>1722</v>
      </c>
      <c r="H769" s="31" t="s">
        <v>1724</v>
      </c>
      <c r="I769" s="95">
        <v>41214</v>
      </c>
      <c r="J769" s="31">
        <v>31236807</v>
      </c>
      <c r="K769" s="31" t="s">
        <v>21</v>
      </c>
      <c r="L769" s="48" t="s">
        <v>22</v>
      </c>
      <c r="M769" s="48"/>
    </row>
    <row r="770" customFormat="1" ht="27" spans="1:13">
      <c r="A770" s="40">
        <v>767</v>
      </c>
      <c r="B770" s="40" t="s">
        <v>1670</v>
      </c>
      <c r="C770" s="40" t="s">
        <v>1721</v>
      </c>
      <c r="D770" s="43" t="s">
        <v>42</v>
      </c>
      <c r="E770" s="31" t="s">
        <v>406</v>
      </c>
      <c r="F770" s="31">
        <v>68</v>
      </c>
      <c r="G770" s="31" t="s">
        <v>1722</v>
      </c>
      <c r="H770" s="31" t="s">
        <v>1725</v>
      </c>
      <c r="I770" s="95">
        <v>41214</v>
      </c>
      <c r="J770" s="31" t="s">
        <v>1725</v>
      </c>
      <c r="K770" s="31" t="s">
        <v>26</v>
      </c>
      <c r="L770" s="105" t="s">
        <v>86</v>
      </c>
      <c r="M770" s="105" t="s">
        <v>932</v>
      </c>
    </row>
    <row r="771" customFormat="1" ht="27" spans="1:13">
      <c r="A771" s="40">
        <v>768</v>
      </c>
      <c r="B771" s="40" t="s">
        <v>1670</v>
      </c>
      <c r="C771" s="40" t="s">
        <v>1721</v>
      </c>
      <c r="D771" s="31" t="s">
        <v>42</v>
      </c>
      <c r="E771" s="31" t="s">
        <v>674</v>
      </c>
      <c r="F771" s="31">
        <v>98</v>
      </c>
      <c r="G771" s="31" t="s">
        <v>1726</v>
      </c>
      <c r="H771" s="31" t="s">
        <v>1727</v>
      </c>
      <c r="I771" s="95">
        <v>43374</v>
      </c>
      <c r="J771" s="31" t="s">
        <v>1728</v>
      </c>
      <c r="K771" s="31" t="s">
        <v>21</v>
      </c>
      <c r="L771" s="105" t="s">
        <v>86</v>
      </c>
      <c r="M771" s="105" t="s">
        <v>155</v>
      </c>
    </row>
    <row r="772" customFormat="1" ht="27" spans="1:13">
      <c r="A772" s="40">
        <v>769</v>
      </c>
      <c r="B772" s="40" t="s">
        <v>1670</v>
      </c>
      <c r="C772" s="40" t="s">
        <v>1721</v>
      </c>
      <c r="D772" s="31" t="s">
        <v>17</v>
      </c>
      <c r="E772" s="31" t="s">
        <v>1582</v>
      </c>
      <c r="F772" s="31">
        <v>95</v>
      </c>
      <c r="G772" s="31" t="s">
        <v>1726</v>
      </c>
      <c r="H772" s="31" t="s">
        <v>1729</v>
      </c>
      <c r="I772" s="95">
        <v>43313</v>
      </c>
      <c r="J772" s="31" t="s">
        <v>1730</v>
      </c>
      <c r="K772" s="31" t="s">
        <v>21</v>
      </c>
      <c r="L772" s="48" t="s">
        <v>22</v>
      </c>
      <c r="M772" s="48"/>
    </row>
    <row r="773" customFormat="1" ht="27" spans="1:13">
      <c r="A773" s="40">
        <v>770</v>
      </c>
      <c r="B773" s="40" t="s">
        <v>1670</v>
      </c>
      <c r="C773" s="40" t="s">
        <v>1721</v>
      </c>
      <c r="D773" s="31" t="s">
        <v>76</v>
      </c>
      <c r="E773" s="31" t="s">
        <v>1558</v>
      </c>
      <c r="F773" s="31">
        <v>18</v>
      </c>
      <c r="G773" s="31" t="s">
        <v>1726</v>
      </c>
      <c r="H773" s="31" t="s">
        <v>1731</v>
      </c>
      <c r="I773" s="95">
        <v>43586</v>
      </c>
      <c r="J773" s="31" t="s">
        <v>1732</v>
      </c>
      <c r="K773" s="31" t="s">
        <v>26</v>
      </c>
      <c r="L773" s="48" t="s">
        <v>22</v>
      </c>
      <c r="M773" s="48"/>
    </row>
    <row r="774" customFormat="1" ht="27" spans="1:13">
      <c r="A774" s="40">
        <v>771</v>
      </c>
      <c r="B774" s="40" t="s">
        <v>1670</v>
      </c>
      <c r="C774" s="40" t="s">
        <v>1721</v>
      </c>
      <c r="D774" s="31" t="s">
        <v>76</v>
      </c>
      <c r="E774" s="31" t="s">
        <v>1558</v>
      </c>
      <c r="F774" s="31">
        <v>18</v>
      </c>
      <c r="G774" s="31" t="s">
        <v>1726</v>
      </c>
      <c r="H774" s="31" t="s">
        <v>1733</v>
      </c>
      <c r="I774" s="95">
        <v>43586</v>
      </c>
      <c r="J774" s="31" t="s">
        <v>1734</v>
      </c>
      <c r="K774" s="31" t="s">
        <v>26</v>
      </c>
      <c r="L774" s="48" t="s">
        <v>22</v>
      </c>
      <c r="M774" s="48"/>
    </row>
    <row r="775" customFormat="1" ht="27" spans="1:13">
      <c r="A775" s="40">
        <v>772</v>
      </c>
      <c r="B775" s="40" t="s">
        <v>1670</v>
      </c>
      <c r="C775" s="40" t="s">
        <v>1721</v>
      </c>
      <c r="D775" s="31" t="s">
        <v>76</v>
      </c>
      <c r="E775" s="31" t="s">
        <v>1735</v>
      </c>
      <c r="F775" s="31">
        <v>22</v>
      </c>
      <c r="G775" s="31" t="s">
        <v>1726</v>
      </c>
      <c r="H775" s="31" t="s">
        <v>1736</v>
      </c>
      <c r="I775" s="95">
        <v>43221</v>
      </c>
      <c r="J775" s="31">
        <v>53783</v>
      </c>
      <c r="K775" s="31" t="s">
        <v>26</v>
      </c>
      <c r="L775" s="48" t="s">
        <v>22</v>
      </c>
      <c r="M775" s="48"/>
    </row>
    <row r="776" customFormat="1" ht="27" spans="1:13">
      <c r="A776" s="40">
        <v>773</v>
      </c>
      <c r="B776" s="40" t="s">
        <v>1670</v>
      </c>
      <c r="C776" s="40" t="s">
        <v>1721</v>
      </c>
      <c r="D776" s="31" t="s">
        <v>76</v>
      </c>
      <c r="E776" s="31" t="s">
        <v>1735</v>
      </c>
      <c r="F776" s="31">
        <v>22</v>
      </c>
      <c r="G776" s="31" t="s">
        <v>1726</v>
      </c>
      <c r="H776" s="31" t="s">
        <v>1737</v>
      </c>
      <c r="I776" s="95">
        <v>43221</v>
      </c>
      <c r="J776" s="31">
        <v>53791</v>
      </c>
      <c r="K776" s="31" t="s">
        <v>26</v>
      </c>
      <c r="L776" s="48" t="s">
        <v>22</v>
      </c>
      <c r="M776" s="48"/>
    </row>
    <row r="777" customFormat="1" ht="27" spans="1:13">
      <c r="A777" s="40">
        <v>774</v>
      </c>
      <c r="B777" s="40" t="s">
        <v>1670</v>
      </c>
      <c r="C777" s="40" t="s">
        <v>1721</v>
      </c>
      <c r="D777" s="31" t="s">
        <v>17</v>
      </c>
      <c r="E777" s="31" t="s">
        <v>1582</v>
      </c>
      <c r="F777" s="31">
        <v>95</v>
      </c>
      <c r="G777" s="31" t="s">
        <v>1726</v>
      </c>
      <c r="H777" s="31" t="s">
        <v>1738</v>
      </c>
      <c r="I777" s="95">
        <v>43678</v>
      </c>
      <c r="J777" s="31" t="s">
        <v>1739</v>
      </c>
      <c r="K777" s="31" t="s">
        <v>21</v>
      </c>
      <c r="L777" s="48" t="s">
        <v>22</v>
      </c>
      <c r="M777" s="48"/>
    </row>
    <row r="778" customFormat="1" ht="27" spans="1:13">
      <c r="A778" s="40">
        <v>775</v>
      </c>
      <c r="B778" s="40" t="s">
        <v>1670</v>
      </c>
      <c r="C778" s="40" t="s">
        <v>1721</v>
      </c>
      <c r="D778" s="31" t="s">
        <v>17</v>
      </c>
      <c r="E778" s="31" t="s">
        <v>1582</v>
      </c>
      <c r="F778" s="31">
        <v>95</v>
      </c>
      <c r="G778" s="31" t="s">
        <v>1726</v>
      </c>
      <c r="H778" s="31" t="s">
        <v>1740</v>
      </c>
      <c r="I778" s="95">
        <v>43678</v>
      </c>
      <c r="J778" s="31" t="s">
        <v>1741</v>
      </c>
      <c r="K778" s="31"/>
      <c r="L778" s="48" t="s">
        <v>22</v>
      </c>
      <c r="M778" s="48"/>
    </row>
    <row r="779" customFormat="1" ht="27" spans="1:13">
      <c r="A779" s="40">
        <v>776</v>
      </c>
      <c r="B779" s="40" t="s">
        <v>1670</v>
      </c>
      <c r="C779" s="40" t="s">
        <v>1721</v>
      </c>
      <c r="D779" s="31" t="s">
        <v>76</v>
      </c>
      <c r="E779" s="31" t="s">
        <v>1742</v>
      </c>
      <c r="F779" s="31">
        <v>18</v>
      </c>
      <c r="G779" s="31" t="s">
        <v>1726</v>
      </c>
      <c r="H779" s="31" t="s">
        <v>1743</v>
      </c>
      <c r="I779" s="95">
        <v>44317</v>
      </c>
      <c r="J779" s="31" t="s">
        <v>1744</v>
      </c>
      <c r="K779" s="31" t="s">
        <v>26</v>
      </c>
      <c r="L779" s="105" t="s">
        <v>86</v>
      </c>
      <c r="M779" s="105" t="s">
        <v>514</v>
      </c>
    </row>
    <row r="780" customFormat="1" ht="27" spans="1:13">
      <c r="A780" s="40">
        <v>777</v>
      </c>
      <c r="B780" s="40" t="s">
        <v>1670</v>
      </c>
      <c r="C780" s="40" t="s">
        <v>1721</v>
      </c>
      <c r="D780" s="31" t="s">
        <v>76</v>
      </c>
      <c r="E780" s="31" t="s">
        <v>1742</v>
      </c>
      <c r="F780" s="31">
        <v>18</v>
      </c>
      <c r="G780" s="31" t="s">
        <v>1726</v>
      </c>
      <c r="H780" s="31" t="s">
        <v>1745</v>
      </c>
      <c r="I780" s="95">
        <v>44317</v>
      </c>
      <c r="J780" s="31" t="s">
        <v>1746</v>
      </c>
      <c r="K780" s="31" t="s">
        <v>26</v>
      </c>
      <c r="L780" s="48" t="s">
        <v>22</v>
      </c>
      <c r="M780" s="48"/>
    </row>
    <row r="781" customFormat="1" ht="27" spans="1:13">
      <c r="A781" s="40">
        <v>778</v>
      </c>
      <c r="B781" s="40" t="s">
        <v>1670</v>
      </c>
      <c r="C781" s="40" t="s">
        <v>1747</v>
      </c>
      <c r="D781" s="31" t="s">
        <v>17</v>
      </c>
      <c r="E781" s="31" t="s">
        <v>390</v>
      </c>
      <c r="F781" s="31">
        <v>70.8</v>
      </c>
      <c r="G781" s="31" t="s">
        <v>1748</v>
      </c>
      <c r="H781" s="31" t="s">
        <v>1749</v>
      </c>
      <c r="I781" s="95">
        <v>42856</v>
      </c>
      <c r="J781" s="31" t="s">
        <v>1750</v>
      </c>
      <c r="K781" s="31" t="s">
        <v>21</v>
      </c>
      <c r="L781" s="48" t="s">
        <v>22</v>
      </c>
      <c r="M781" s="48"/>
    </row>
    <row r="782" customFormat="1" ht="27" spans="1:13">
      <c r="A782" s="40">
        <v>779</v>
      </c>
      <c r="B782" s="40" t="s">
        <v>1670</v>
      </c>
      <c r="C782" s="40" t="s">
        <v>1747</v>
      </c>
      <c r="D782" s="31" t="s">
        <v>17</v>
      </c>
      <c r="E782" s="31" t="s">
        <v>1021</v>
      </c>
      <c r="F782" s="31">
        <v>70.8</v>
      </c>
      <c r="G782" s="31" t="s">
        <v>1748</v>
      </c>
      <c r="H782" s="31" t="s">
        <v>1751</v>
      </c>
      <c r="I782" s="95">
        <v>42856</v>
      </c>
      <c r="J782" s="31" t="s">
        <v>1752</v>
      </c>
      <c r="K782" s="31" t="s">
        <v>21</v>
      </c>
      <c r="L782" s="48" t="s">
        <v>22</v>
      </c>
      <c r="M782" s="48"/>
    </row>
    <row r="783" customFormat="1" ht="27" spans="1:13">
      <c r="A783" s="40">
        <v>780</v>
      </c>
      <c r="B783" s="40" t="s">
        <v>1670</v>
      </c>
      <c r="C783" s="40" t="s">
        <v>1747</v>
      </c>
      <c r="D783" s="31" t="s">
        <v>17</v>
      </c>
      <c r="E783" s="31" t="s">
        <v>1753</v>
      </c>
      <c r="F783" s="31">
        <v>70</v>
      </c>
      <c r="G783" s="31" t="s">
        <v>1748</v>
      </c>
      <c r="H783" s="31" t="s">
        <v>1754</v>
      </c>
      <c r="I783" s="95">
        <v>43191</v>
      </c>
      <c r="J783" s="31" t="s">
        <v>1755</v>
      </c>
      <c r="K783" s="31" t="s">
        <v>21</v>
      </c>
      <c r="L783" s="48" t="s">
        <v>22</v>
      </c>
      <c r="M783" s="48"/>
    </row>
    <row r="784" customFormat="1" ht="27" spans="1:13">
      <c r="A784" s="40">
        <v>781</v>
      </c>
      <c r="B784" s="40" t="s">
        <v>1670</v>
      </c>
      <c r="C784" s="40" t="s">
        <v>1747</v>
      </c>
      <c r="D784" s="31" t="s">
        <v>17</v>
      </c>
      <c r="E784" s="31" t="s">
        <v>1582</v>
      </c>
      <c r="F784" s="31">
        <v>95</v>
      </c>
      <c r="G784" s="31" t="s">
        <v>1756</v>
      </c>
      <c r="H784" s="31" t="s">
        <v>1757</v>
      </c>
      <c r="I784" s="95">
        <v>43101</v>
      </c>
      <c r="J784" s="31" t="s">
        <v>1758</v>
      </c>
      <c r="K784" s="31" t="s">
        <v>21</v>
      </c>
      <c r="L784" s="48" t="s">
        <v>22</v>
      </c>
      <c r="M784" s="48"/>
    </row>
    <row r="785" customFormat="1" ht="27" spans="1:13">
      <c r="A785" s="40">
        <v>782</v>
      </c>
      <c r="B785" s="40" t="s">
        <v>1670</v>
      </c>
      <c r="C785" s="40" t="s">
        <v>1747</v>
      </c>
      <c r="D785" s="31" t="s">
        <v>76</v>
      </c>
      <c r="E785" s="31" t="s">
        <v>132</v>
      </c>
      <c r="F785" s="31">
        <v>38</v>
      </c>
      <c r="G785" s="31" t="s">
        <v>1748</v>
      </c>
      <c r="H785" s="31" t="s">
        <v>1759</v>
      </c>
      <c r="I785" s="95">
        <v>43040</v>
      </c>
      <c r="J785" s="31" t="s">
        <v>1760</v>
      </c>
      <c r="K785" s="31" t="s">
        <v>21</v>
      </c>
      <c r="L785" s="48" t="s">
        <v>22</v>
      </c>
      <c r="M785" s="48"/>
    </row>
    <row r="786" customFormat="1" ht="27" spans="1:13">
      <c r="A786" s="40">
        <v>783</v>
      </c>
      <c r="B786" s="40" t="s">
        <v>1670</v>
      </c>
      <c r="C786" s="40" t="s">
        <v>1747</v>
      </c>
      <c r="D786" s="31" t="s">
        <v>76</v>
      </c>
      <c r="E786" s="31" t="s">
        <v>1761</v>
      </c>
      <c r="F786" s="31">
        <v>17.1</v>
      </c>
      <c r="G786" s="31" t="s">
        <v>1748</v>
      </c>
      <c r="H786" s="31" t="s">
        <v>1762</v>
      </c>
      <c r="I786" s="109">
        <v>42705</v>
      </c>
      <c r="J786" s="31" t="s">
        <v>1763</v>
      </c>
      <c r="K786" s="31" t="s">
        <v>21</v>
      </c>
      <c r="L786" s="48" t="s">
        <v>22</v>
      </c>
      <c r="M786" s="48"/>
    </row>
    <row r="787" customFormat="1" ht="27" spans="1:13">
      <c r="A787" s="40">
        <v>784</v>
      </c>
      <c r="B787" s="40" t="s">
        <v>1670</v>
      </c>
      <c r="C787" s="40" t="s">
        <v>1764</v>
      </c>
      <c r="D787" s="31" t="s">
        <v>17</v>
      </c>
      <c r="E787" s="31" t="s">
        <v>1582</v>
      </c>
      <c r="F787" s="41">
        <v>95</v>
      </c>
      <c r="G787" s="31" t="s">
        <v>1765</v>
      </c>
      <c r="H787" s="31" t="s">
        <v>1766</v>
      </c>
      <c r="I787" s="109">
        <v>43800</v>
      </c>
      <c r="J787" s="31" t="s">
        <v>1767</v>
      </c>
      <c r="K787" s="31" t="s">
        <v>26</v>
      </c>
      <c r="L787" s="48" t="s">
        <v>22</v>
      </c>
      <c r="M787" s="48"/>
    </row>
    <row r="788" customFormat="1" ht="27" spans="1:13">
      <c r="A788" s="40">
        <v>785</v>
      </c>
      <c r="B788" s="40" t="s">
        <v>1670</v>
      </c>
      <c r="C788" s="40" t="s">
        <v>1764</v>
      </c>
      <c r="D788" s="31" t="s">
        <v>17</v>
      </c>
      <c r="E788" s="31" t="s">
        <v>112</v>
      </c>
      <c r="F788" s="41">
        <v>75</v>
      </c>
      <c r="G788" s="31" t="s">
        <v>1765</v>
      </c>
      <c r="H788" s="31" t="s">
        <v>1768</v>
      </c>
      <c r="I788" s="109">
        <v>43252</v>
      </c>
      <c r="J788" s="31">
        <v>31236809</v>
      </c>
      <c r="K788" s="31" t="s">
        <v>26</v>
      </c>
      <c r="L788" s="48" t="s">
        <v>22</v>
      </c>
      <c r="M788" s="48"/>
    </row>
    <row r="789" customFormat="1" ht="27" spans="1:13">
      <c r="A789" s="40">
        <v>786</v>
      </c>
      <c r="B789" s="40" t="s">
        <v>1670</v>
      </c>
      <c r="C789" s="40" t="s">
        <v>1764</v>
      </c>
      <c r="D789" s="31" t="s">
        <v>17</v>
      </c>
      <c r="E789" s="31" t="s">
        <v>112</v>
      </c>
      <c r="F789" s="41">
        <v>75</v>
      </c>
      <c r="G789" s="31" t="s">
        <v>1765</v>
      </c>
      <c r="H789" s="31" t="s">
        <v>1769</v>
      </c>
      <c r="I789" s="109">
        <v>43252</v>
      </c>
      <c r="J789" s="31">
        <v>31123468</v>
      </c>
      <c r="K789" s="31" t="s">
        <v>26</v>
      </c>
      <c r="L789" s="48" t="s">
        <v>22</v>
      </c>
      <c r="M789" s="105"/>
    </row>
    <row r="790" s="64" customFormat="1" ht="27" spans="1:13">
      <c r="A790" s="40">
        <v>787</v>
      </c>
      <c r="B790" s="40" t="s">
        <v>1670</v>
      </c>
      <c r="C790" s="40" t="s">
        <v>1764</v>
      </c>
      <c r="D790" s="21" t="s">
        <v>66</v>
      </c>
      <c r="E790" s="21" t="s">
        <v>1190</v>
      </c>
      <c r="F790" s="21">
        <v>88</v>
      </c>
      <c r="G790" s="21" t="s">
        <v>1765</v>
      </c>
      <c r="H790" s="21" t="s">
        <v>1770</v>
      </c>
      <c r="I790" s="109">
        <v>43435</v>
      </c>
      <c r="J790" s="31" t="s">
        <v>1771</v>
      </c>
      <c r="K790" s="31" t="s">
        <v>26</v>
      </c>
      <c r="L790" s="111" t="s">
        <v>22</v>
      </c>
      <c r="M790" s="111"/>
    </row>
    <row r="791" s="64" customFormat="1" ht="27" spans="1:13">
      <c r="A791" s="40">
        <v>788</v>
      </c>
      <c r="B791" s="40" t="s">
        <v>1670</v>
      </c>
      <c r="C791" s="40" t="s">
        <v>1764</v>
      </c>
      <c r="D791" s="21" t="s">
        <v>42</v>
      </c>
      <c r="E791" s="21" t="s">
        <v>1772</v>
      </c>
      <c r="F791" s="21">
        <v>98</v>
      </c>
      <c r="G791" s="21" t="s">
        <v>1765</v>
      </c>
      <c r="H791" s="21" t="s">
        <v>1773</v>
      </c>
      <c r="I791" s="109">
        <v>43252</v>
      </c>
      <c r="J791" s="31" t="s">
        <v>1774</v>
      </c>
      <c r="K791" s="31" t="s">
        <v>26</v>
      </c>
      <c r="L791" s="111" t="s">
        <v>22</v>
      </c>
      <c r="M791" s="111"/>
    </row>
    <row r="792" customFormat="1" ht="27" spans="1:13">
      <c r="A792" s="40">
        <v>789</v>
      </c>
      <c r="B792" s="40" t="s">
        <v>1670</v>
      </c>
      <c r="C792" s="40" t="s">
        <v>1764</v>
      </c>
      <c r="D792" s="31" t="s">
        <v>76</v>
      </c>
      <c r="E792" s="31" t="s">
        <v>1735</v>
      </c>
      <c r="F792" s="41">
        <v>22</v>
      </c>
      <c r="G792" s="31" t="s">
        <v>1765</v>
      </c>
      <c r="H792" s="31" t="s">
        <v>1775</v>
      </c>
      <c r="I792" s="109">
        <v>43252</v>
      </c>
      <c r="J792" s="31">
        <v>53716</v>
      </c>
      <c r="K792" s="31" t="s">
        <v>26</v>
      </c>
      <c r="L792" s="48" t="s">
        <v>22</v>
      </c>
      <c r="M792" s="48"/>
    </row>
    <row r="793" customFormat="1" ht="27" spans="1:13">
      <c r="A793" s="40">
        <v>790</v>
      </c>
      <c r="B793" s="40" t="s">
        <v>1670</v>
      </c>
      <c r="C793" s="40" t="s">
        <v>1764</v>
      </c>
      <c r="D793" s="31" t="s">
        <v>76</v>
      </c>
      <c r="E793" s="31" t="s">
        <v>1735</v>
      </c>
      <c r="F793" s="41">
        <v>22</v>
      </c>
      <c r="G793" s="31" t="s">
        <v>1765</v>
      </c>
      <c r="H793" s="31" t="s">
        <v>1776</v>
      </c>
      <c r="I793" s="109">
        <v>43252</v>
      </c>
      <c r="J793" s="31">
        <v>53764</v>
      </c>
      <c r="K793" s="31" t="s">
        <v>26</v>
      </c>
      <c r="L793" s="48" t="s">
        <v>22</v>
      </c>
      <c r="M793" s="48"/>
    </row>
    <row r="794" customFormat="1" ht="27" spans="1:13">
      <c r="A794" s="40">
        <v>791</v>
      </c>
      <c r="B794" s="40" t="s">
        <v>1670</v>
      </c>
      <c r="C794" s="40" t="s">
        <v>1764</v>
      </c>
      <c r="D794" s="31" t="s">
        <v>76</v>
      </c>
      <c r="E794" s="31" t="s">
        <v>1735</v>
      </c>
      <c r="F794" s="41">
        <v>22</v>
      </c>
      <c r="G794" s="31" t="s">
        <v>1765</v>
      </c>
      <c r="H794" s="31" t="s">
        <v>1777</v>
      </c>
      <c r="I794" s="109">
        <v>44378</v>
      </c>
      <c r="J794" s="31" t="s">
        <v>1778</v>
      </c>
      <c r="K794" s="31" t="s">
        <v>26</v>
      </c>
      <c r="L794" s="48" t="s">
        <v>22</v>
      </c>
      <c r="M794" s="48"/>
    </row>
    <row r="795" customFormat="1" ht="27" spans="1:13">
      <c r="A795" s="40">
        <v>792</v>
      </c>
      <c r="B795" s="40" t="s">
        <v>1670</v>
      </c>
      <c r="C795" s="40" t="s">
        <v>1779</v>
      </c>
      <c r="D795" s="41" t="s">
        <v>17</v>
      </c>
      <c r="E795" s="41" t="s">
        <v>1582</v>
      </c>
      <c r="F795" s="41">
        <v>95</v>
      </c>
      <c r="G795" s="41" t="s">
        <v>1780</v>
      </c>
      <c r="H795" s="41" t="s">
        <v>1781</v>
      </c>
      <c r="I795" s="93">
        <v>43586</v>
      </c>
      <c r="J795" s="41" t="s">
        <v>1782</v>
      </c>
      <c r="K795" s="41" t="s">
        <v>21</v>
      </c>
      <c r="L795" s="48" t="s">
        <v>22</v>
      </c>
      <c r="M795" s="48"/>
    </row>
    <row r="796" customFormat="1" ht="27" spans="1:13">
      <c r="A796" s="40">
        <v>793</v>
      </c>
      <c r="B796" s="40" t="s">
        <v>1670</v>
      </c>
      <c r="C796" s="40" t="s">
        <v>1779</v>
      </c>
      <c r="D796" s="41" t="s">
        <v>17</v>
      </c>
      <c r="E796" s="41" t="s">
        <v>1582</v>
      </c>
      <c r="F796" s="41">
        <v>95</v>
      </c>
      <c r="G796" s="41" t="s">
        <v>1780</v>
      </c>
      <c r="H796" s="41" t="s">
        <v>1783</v>
      </c>
      <c r="I796" s="93">
        <v>43678</v>
      </c>
      <c r="J796" s="41" t="s">
        <v>1784</v>
      </c>
      <c r="K796" s="41" t="s">
        <v>21</v>
      </c>
      <c r="L796" s="48" t="s">
        <v>22</v>
      </c>
      <c r="M796" s="48"/>
    </row>
    <row r="797" customFormat="1" ht="27" spans="1:13">
      <c r="A797" s="40">
        <v>794</v>
      </c>
      <c r="B797" s="40" t="s">
        <v>1670</v>
      </c>
      <c r="C797" s="40" t="s">
        <v>1785</v>
      </c>
      <c r="D797" s="31" t="s">
        <v>17</v>
      </c>
      <c r="E797" s="31" t="s">
        <v>1575</v>
      </c>
      <c r="F797" s="31">
        <v>95</v>
      </c>
      <c r="G797" s="31" t="s">
        <v>1786</v>
      </c>
      <c r="H797" s="31" t="s">
        <v>1787</v>
      </c>
      <c r="I797" s="95">
        <v>43692</v>
      </c>
      <c r="J797" s="31" t="s">
        <v>1788</v>
      </c>
      <c r="K797" s="31" t="s">
        <v>21</v>
      </c>
      <c r="L797" s="48" t="s">
        <v>22</v>
      </c>
      <c r="M797" s="48"/>
    </row>
    <row r="798" customFormat="1" ht="27" spans="1:13">
      <c r="A798" s="40">
        <v>795</v>
      </c>
      <c r="B798" s="40" t="s">
        <v>1670</v>
      </c>
      <c r="C798" s="40" t="s">
        <v>1785</v>
      </c>
      <c r="D798" s="31" t="s">
        <v>17</v>
      </c>
      <c r="E798" s="31" t="s">
        <v>1575</v>
      </c>
      <c r="F798" s="31">
        <v>95</v>
      </c>
      <c r="G798" s="31" t="s">
        <v>1786</v>
      </c>
      <c r="H798" s="31" t="s">
        <v>1789</v>
      </c>
      <c r="I798" s="95">
        <v>43692</v>
      </c>
      <c r="J798" s="31" t="s">
        <v>1790</v>
      </c>
      <c r="K798" s="31" t="s">
        <v>21</v>
      </c>
      <c r="L798" s="48" t="s">
        <v>22</v>
      </c>
      <c r="M798" s="48"/>
    </row>
    <row r="799" customFormat="1" ht="27" spans="1:13">
      <c r="A799" s="40">
        <v>796</v>
      </c>
      <c r="B799" s="40" t="s">
        <v>1670</v>
      </c>
      <c r="C799" s="40" t="s">
        <v>1785</v>
      </c>
      <c r="D799" s="31" t="s">
        <v>17</v>
      </c>
      <c r="E799" s="31" t="s">
        <v>1575</v>
      </c>
      <c r="F799" s="31">
        <v>95</v>
      </c>
      <c r="G799" s="31" t="s">
        <v>1791</v>
      </c>
      <c r="H799" s="31" t="s">
        <v>1792</v>
      </c>
      <c r="I799" s="95">
        <v>43244</v>
      </c>
      <c r="J799" s="31" t="s">
        <v>1793</v>
      </c>
      <c r="K799" s="31" t="s">
        <v>21</v>
      </c>
      <c r="L799" s="48" t="s">
        <v>22</v>
      </c>
      <c r="M799" s="48"/>
    </row>
    <row r="800" customFormat="1" ht="27" spans="1:13">
      <c r="A800" s="40">
        <v>797</v>
      </c>
      <c r="B800" s="40" t="s">
        <v>1670</v>
      </c>
      <c r="C800" s="40" t="s">
        <v>1785</v>
      </c>
      <c r="D800" s="31" t="s">
        <v>17</v>
      </c>
      <c r="E800" s="31" t="s">
        <v>1575</v>
      </c>
      <c r="F800" s="31">
        <v>95</v>
      </c>
      <c r="G800" s="31" t="s">
        <v>1791</v>
      </c>
      <c r="H800" s="31" t="s">
        <v>1794</v>
      </c>
      <c r="I800" s="95">
        <v>43244</v>
      </c>
      <c r="J800" s="31" t="s">
        <v>1795</v>
      </c>
      <c r="K800" s="31" t="s">
        <v>21</v>
      </c>
      <c r="L800" s="48" t="s">
        <v>22</v>
      </c>
      <c r="M800" s="48"/>
    </row>
    <row r="801" s="64" customFormat="1" ht="27" spans="1:13">
      <c r="A801" s="40">
        <v>798</v>
      </c>
      <c r="B801" s="40" t="s">
        <v>1670</v>
      </c>
      <c r="C801" s="40" t="s">
        <v>1785</v>
      </c>
      <c r="D801" s="21" t="s">
        <v>42</v>
      </c>
      <c r="E801" s="21" t="s">
        <v>1595</v>
      </c>
      <c r="F801" s="21">
        <v>98</v>
      </c>
      <c r="G801" s="21" t="s">
        <v>1791</v>
      </c>
      <c r="H801" s="21" t="s">
        <v>1796</v>
      </c>
      <c r="I801" s="95">
        <v>43973</v>
      </c>
      <c r="J801" s="31" t="s">
        <v>1797</v>
      </c>
      <c r="K801" s="31" t="s">
        <v>21</v>
      </c>
      <c r="L801" s="111" t="s">
        <v>22</v>
      </c>
      <c r="M801" s="111"/>
    </row>
    <row r="802" customFormat="1" ht="27" spans="1:13">
      <c r="A802" s="40">
        <v>799</v>
      </c>
      <c r="B802" s="40" t="s">
        <v>1670</v>
      </c>
      <c r="C802" s="40" t="s">
        <v>1785</v>
      </c>
      <c r="D802" s="31" t="s">
        <v>76</v>
      </c>
      <c r="E802" s="31" t="s">
        <v>1761</v>
      </c>
      <c r="F802" s="31">
        <v>20</v>
      </c>
      <c r="G802" s="31" t="s">
        <v>1791</v>
      </c>
      <c r="H802" s="31" t="s">
        <v>1798</v>
      </c>
      <c r="I802" s="95">
        <v>43973</v>
      </c>
      <c r="J802" s="31" t="s">
        <v>1799</v>
      </c>
      <c r="K802" s="31" t="s">
        <v>26</v>
      </c>
      <c r="L802" s="48" t="s">
        <v>22</v>
      </c>
      <c r="M802" s="48"/>
    </row>
    <row r="803" customFormat="1" ht="27" spans="1:13">
      <c r="A803" s="40">
        <v>800</v>
      </c>
      <c r="B803" s="40" t="s">
        <v>1670</v>
      </c>
      <c r="C803" s="40" t="s">
        <v>1785</v>
      </c>
      <c r="D803" s="31" t="s">
        <v>76</v>
      </c>
      <c r="E803" s="31" t="s">
        <v>1800</v>
      </c>
      <c r="F803" s="31">
        <v>20</v>
      </c>
      <c r="G803" s="31" t="s">
        <v>1791</v>
      </c>
      <c r="H803" s="31" t="s">
        <v>1801</v>
      </c>
      <c r="I803" s="95">
        <v>43221</v>
      </c>
      <c r="J803" s="31" t="s">
        <v>1802</v>
      </c>
      <c r="K803" s="31" t="s">
        <v>26</v>
      </c>
      <c r="L803" s="48" t="s">
        <v>22</v>
      </c>
      <c r="M803" s="48"/>
    </row>
    <row r="804" customFormat="1" ht="27" spans="1:13">
      <c r="A804" s="40">
        <v>801</v>
      </c>
      <c r="B804" s="40" t="s">
        <v>1670</v>
      </c>
      <c r="C804" s="40" t="s">
        <v>1785</v>
      </c>
      <c r="D804" s="31" t="s">
        <v>76</v>
      </c>
      <c r="E804" s="41" t="s">
        <v>1558</v>
      </c>
      <c r="F804" s="31">
        <v>20</v>
      </c>
      <c r="G804" s="31" t="s">
        <v>1791</v>
      </c>
      <c r="H804" s="31" t="s">
        <v>1803</v>
      </c>
      <c r="I804" s="95">
        <v>43221</v>
      </c>
      <c r="J804" s="31" t="s">
        <v>1804</v>
      </c>
      <c r="K804" s="31" t="s">
        <v>26</v>
      </c>
      <c r="L804" s="48" t="s">
        <v>22</v>
      </c>
      <c r="M804" s="48"/>
    </row>
    <row r="805" customFormat="1" ht="27" spans="1:13">
      <c r="A805" s="40">
        <v>802</v>
      </c>
      <c r="B805" s="40" t="s">
        <v>1670</v>
      </c>
      <c r="C805" s="40" t="s">
        <v>1785</v>
      </c>
      <c r="D805" s="31" t="s">
        <v>17</v>
      </c>
      <c r="E805" s="31" t="s">
        <v>1805</v>
      </c>
      <c r="F805" s="31">
        <v>75</v>
      </c>
      <c r="G805" s="31" t="s">
        <v>1806</v>
      </c>
      <c r="H805" s="31" t="s">
        <v>1807</v>
      </c>
      <c r="I805" s="95">
        <v>41163</v>
      </c>
      <c r="J805" s="31">
        <v>15083</v>
      </c>
      <c r="K805" s="31" t="s">
        <v>26</v>
      </c>
      <c r="L805" s="105" t="s">
        <v>86</v>
      </c>
      <c r="M805" s="105" t="s">
        <v>140</v>
      </c>
    </row>
    <row r="806" customFormat="1" ht="27" spans="1:13">
      <c r="A806" s="40">
        <v>803</v>
      </c>
      <c r="B806" s="40" t="s">
        <v>1670</v>
      </c>
      <c r="C806" s="40" t="s">
        <v>1808</v>
      </c>
      <c r="D806" s="41" t="s">
        <v>17</v>
      </c>
      <c r="E806" s="41" t="s">
        <v>1582</v>
      </c>
      <c r="F806" s="41">
        <v>95</v>
      </c>
      <c r="G806" s="41" t="s">
        <v>1809</v>
      </c>
      <c r="H806" s="41" t="s">
        <v>1810</v>
      </c>
      <c r="I806" s="93">
        <v>43248</v>
      </c>
      <c r="J806" s="41" t="s">
        <v>1811</v>
      </c>
      <c r="K806" s="41" t="s">
        <v>21</v>
      </c>
      <c r="L806" s="48" t="s">
        <v>22</v>
      </c>
      <c r="M806" s="48"/>
    </row>
    <row r="807" customFormat="1" ht="27" spans="1:13">
      <c r="A807" s="40">
        <v>804</v>
      </c>
      <c r="B807" s="40" t="s">
        <v>1670</v>
      </c>
      <c r="C807" s="40" t="s">
        <v>1808</v>
      </c>
      <c r="D807" s="41" t="s">
        <v>17</v>
      </c>
      <c r="E807" s="41" t="s">
        <v>1582</v>
      </c>
      <c r="F807" s="41">
        <v>95</v>
      </c>
      <c r="G807" s="41" t="s">
        <v>1809</v>
      </c>
      <c r="H807" s="41" t="s">
        <v>1812</v>
      </c>
      <c r="I807" s="93">
        <v>43692</v>
      </c>
      <c r="J807" s="41" t="s">
        <v>1813</v>
      </c>
      <c r="K807" s="41" t="s">
        <v>21</v>
      </c>
      <c r="L807" s="48" t="s">
        <v>22</v>
      </c>
      <c r="M807" s="48"/>
    </row>
    <row r="808" customFormat="1" ht="27" spans="1:13">
      <c r="A808" s="40">
        <v>805</v>
      </c>
      <c r="B808" s="40" t="s">
        <v>1670</v>
      </c>
      <c r="C808" s="40" t="s">
        <v>1808</v>
      </c>
      <c r="D808" s="41" t="s">
        <v>17</v>
      </c>
      <c r="E808" s="41" t="s">
        <v>1582</v>
      </c>
      <c r="F808" s="41">
        <v>95</v>
      </c>
      <c r="G808" s="41" t="s">
        <v>1809</v>
      </c>
      <c r="H808" s="41" t="s">
        <v>1814</v>
      </c>
      <c r="I808" s="93">
        <v>43692</v>
      </c>
      <c r="J808" s="41" t="s">
        <v>1815</v>
      </c>
      <c r="K808" s="41" t="s">
        <v>21</v>
      </c>
      <c r="L808" s="48" t="s">
        <v>22</v>
      </c>
      <c r="M808" s="48"/>
    </row>
    <row r="809" customFormat="1" ht="27" spans="1:13">
      <c r="A809" s="40">
        <v>806</v>
      </c>
      <c r="B809" s="40" t="s">
        <v>1670</v>
      </c>
      <c r="C809" s="40" t="s">
        <v>1808</v>
      </c>
      <c r="D809" s="41" t="s">
        <v>76</v>
      </c>
      <c r="E809" s="41" t="s">
        <v>1761</v>
      </c>
      <c r="F809" s="41">
        <v>22</v>
      </c>
      <c r="G809" s="41" t="s">
        <v>1809</v>
      </c>
      <c r="H809" s="41" t="s">
        <v>1816</v>
      </c>
      <c r="I809" s="93">
        <v>43976</v>
      </c>
      <c r="J809" s="41" t="s">
        <v>1817</v>
      </c>
      <c r="K809" s="41" t="s">
        <v>26</v>
      </c>
      <c r="L809" s="48" t="s">
        <v>22</v>
      </c>
      <c r="M809" s="48"/>
    </row>
    <row r="810" customFormat="1" ht="27" spans="1:13">
      <c r="A810" s="40">
        <v>807</v>
      </c>
      <c r="B810" s="40" t="s">
        <v>1670</v>
      </c>
      <c r="C810" s="40" t="s">
        <v>1808</v>
      </c>
      <c r="D810" s="41" t="s">
        <v>76</v>
      </c>
      <c r="E810" s="41" t="s">
        <v>1761</v>
      </c>
      <c r="F810" s="41">
        <v>22</v>
      </c>
      <c r="G810" s="41" t="s">
        <v>1809</v>
      </c>
      <c r="H810" s="41" t="s">
        <v>1818</v>
      </c>
      <c r="I810" s="93">
        <v>43976</v>
      </c>
      <c r="J810" s="41" t="s">
        <v>1819</v>
      </c>
      <c r="K810" s="41" t="s">
        <v>26</v>
      </c>
      <c r="L810" s="48" t="s">
        <v>22</v>
      </c>
      <c r="M810" s="48"/>
    </row>
    <row r="811" customFormat="1" ht="27" spans="1:13">
      <c r="A811" s="40">
        <v>808</v>
      </c>
      <c r="B811" s="40" t="s">
        <v>1670</v>
      </c>
      <c r="C811" s="40" t="s">
        <v>1808</v>
      </c>
      <c r="D811" s="41" t="s">
        <v>76</v>
      </c>
      <c r="E811" s="41" t="s">
        <v>1820</v>
      </c>
      <c r="F811" s="41">
        <v>22</v>
      </c>
      <c r="G811" s="41" t="s">
        <v>1809</v>
      </c>
      <c r="H811" s="41" t="s">
        <v>1821</v>
      </c>
      <c r="I811" s="93">
        <v>44466</v>
      </c>
      <c r="J811" s="41" t="s">
        <v>1822</v>
      </c>
      <c r="K811" s="41" t="s">
        <v>26</v>
      </c>
      <c r="L811" s="48" t="s">
        <v>22</v>
      </c>
      <c r="M811" s="48"/>
    </row>
    <row r="812" customFormat="1" ht="27" spans="1:13">
      <c r="A812" s="40">
        <v>809</v>
      </c>
      <c r="B812" s="40" t="s">
        <v>1670</v>
      </c>
      <c r="C812" s="40" t="s">
        <v>1808</v>
      </c>
      <c r="D812" s="41" t="s">
        <v>76</v>
      </c>
      <c r="E812" s="41" t="s">
        <v>1820</v>
      </c>
      <c r="F812" s="41">
        <v>22</v>
      </c>
      <c r="G812" s="41" t="s">
        <v>1809</v>
      </c>
      <c r="H812" s="41" t="s">
        <v>1823</v>
      </c>
      <c r="I812" s="93">
        <v>44466</v>
      </c>
      <c r="J812" s="41" t="s">
        <v>1824</v>
      </c>
      <c r="K812" s="41" t="s">
        <v>26</v>
      </c>
      <c r="L812" s="48" t="s">
        <v>22</v>
      </c>
      <c r="M812" s="48"/>
    </row>
    <row r="813" customFormat="1" ht="27" spans="1:13">
      <c r="A813" s="40">
        <v>810</v>
      </c>
      <c r="B813" s="40" t="s">
        <v>1670</v>
      </c>
      <c r="C813" s="40" t="s">
        <v>1808</v>
      </c>
      <c r="D813" s="41" t="s">
        <v>76</v>
      </c>
      <c r="E813" s="41" t="s">
        <v>132</v>
      </c>
      <c r="F813" s="41">
        <v>22</v>
      </c>
      <c r="G813" s="41" t="s">
        <v>1825</v>
      </c>
      <c r="H813" s="41">
        <v>80050</v>
      </c>
      <c r="I813" s="93">
        <v>42865</v>
      </c>
      <c r="J813" s="41" t="s">
        <v>1826</v>
      </c>
      <c r="K813" s="41" t="s">
        <v>26</v>
      </c>
      <c r="L813" s="48" t="s">
        <v>22</v>
      </c>
      <c r="M813" s="48"/>
    </row>
    <row r="814" customFormat="1" ht="27" spans="1:13">
      <c r="A814" s="40">
        <v>811</v>
      </c>
      <c r="B814" s="40" t="s">
        <v>1670</v>
      </c>
      <c r="C814" s="40" t="s">
        <v>1808</v>
      </c>
      <c r="D814" s="41" t="s">
        <v>76</v>
      </c>
      <c r="E814" s="41" t="s">
        <v>468</v>
      </c>
      <c r="F814" s="41">
        <v>22</v>
      </c>
      <c r="G814" s="41" t="s">
        <v>1827</v>
      </c>
      <c r="H814" s="129" t="s">
        <v>1828</v>
      </c>
      <c r="I814" s="93">
        <v>40330</v>
      </c>
      <c r="J814" s="41">
        <v>511157</v>
      </c>
      <c r="K814" s="41" t="s">
        <v>26</v>
      </c>
      <c r="L814" s="105" t="s">
        <v>86</v>
      </c>
      <c r="M814" s="105" t="s">
        <v>932</v>
      </c>
    </row>
    <row r="815" customFormat="1" ht="40.5" spans="1:13">
      <c r="A815" s="40">
        <v>812</v>
      </c>
      <c r="B815" s="40" t="s">
        <v>1670</v>
      </c>
      <c r="C815" s="40" t="s">
        <v>1829</v>
      </c>
      <c r="D815" s="31" t="s">
        <v>17</v>
      </c>
      <c r="E815" s="31" t="s">
        <v>102</v>
      </c>
      <c r="F815" s="31">
        <v>95</v>
      </c>
      <c r="G815" s="31" t="s">
        <v>1830</v>
      </c>
      <c r="H815" s="31" t="s">
        <v>1831</v>
      </c>
      <c r="I815" s="95">
        <v>44183</v>
      </c>
      <c r="J815" s="31" t="s">
        <v>1832</v>
      </c>
      <c r="K815" s="31" t="s">
        <v>21</v>
      </c>
      <c r="L815" s="48" t="s">
        <v>22</v>
      </c>
      <c r="M815" s="48"/>
    </row>
    <row r="816" customFormat="1" ht="40.5" spans="1:13">
      <c r="A816" s="40">
        <v>813</v>
      </c>
      <c r="B816" s="40" t="s">
        <v>1670</v>
      </c>
      <c r="C816" s="40" t="s">
        <v>1829</v>
      </c>
      <c r="D816" s="31" t="s">
        <v>17</v>
      </c>
      <c r="E816" s="31" t="s">
        <v>102</v>
      </c>
      <c r="F816" s="31">
        <v>95</v>
      </c>
      <c r="G816" s="31" t="s">
        <v>1830</v>
      </c>
      <c r="H816" s="31" t="s">
        <v>1833</v>
      </c>
      <c r="I816" s="95">
        <v>44183</v>
      </c>
      <c r="J816" s="31" t="s">
        <v>1834</v>
      </c>
      <c r="K816" s="31" t="s">
        <v>21</v>
      </c>
      <c r="L816" s="48" t="s">
        <v>22</v>
      </c>
      <c r="M816" s="48"/>
    </row>
    <row r="817" customFormat="1" ht="27" spans="1:13">
      <c r="A817" s="40">
        <v>814</v>
      </c>
      <c r="B817" s="40" t="s">
        <v>1670</v>
      </c>
      <c r="C817" s="40" t="s">
        <v>1829</v>
      </c>
      <c r="D817" s="31" t="s">
        <v>17</v>
      </c>
      <c r="E817" s="31" t="s">
        <v>1582</v>
      </c>
      <c r="F817" s="31">
        <v>95</v>
      </c>
      <c r="G817" s="31" t="s">
        <v>1830</v>
      </c>
      <c r="H817" s="31" t="s">
        <v>1835</v>
      </c>
      <c r="I817" s="95">
        <v>43692</v>
      </c>
      <c r="J817" s="31" t="s">
        <v>1836</v>
      </c>
      <c r="K817" s="31" t="s">
        <v>21</v>
      </c>
      <c r="L817" s="48" t="s">
        <v>22</v>
      </c>
      <c r="M817" s="48"/>
    </row>
    <row r="818" customFormat="1" ht="27" spans="1:13">
      <c r="A818" s="40">
        <v>815</v>
      </c>
      <c r="B818" s="40" t="s">
        <v>1670</v>
      </c>
      <c r="C818" s="40" t="s">
        <v>1829</v>
      </c>
      <c r="D818" s="31" t="s">
        <v>17</v>
      </c>
      <c r="E818" s="31" t="s">
        <v>1582</v>
      </c>
      <c r="F818" s="31">
        <v>95</v>
      </c>
      <c r="G818" s="31" t="s">
        <v>1830</v>
      </c>
      <c r="H818" s="31" t="s">
        <v>1837</v>
      </c>
      <c r="I818" s="95">
        <v>43692</v>
      </c>
      <c r="J818" s="31" t="s">
        <v>1838</v>
      </c>
      <c r="K818" s="31" t="s">
        <v>21</v>
      </c>
      <c r="L818" s="48" t="s">
        <v>22</v>
      </c>
      <c r="M818" s="48"/>
    </row>
    <row r="819" customFormat="1" ht="27" spans="1:13">
      <c r="A819" s="40">
        <v>816</v>
      </c>
      <c r="B819" s="40" t="s">
        <v>1670</v>
      </c>
      <c r="C819" s="40" t="s">
        <v>1829</v>
      </c>
      <c r="D819" s="31" t="s">
        <v>17</v>
      </c>
      <c r="E819" s="31" t="s">
        <v>1839</v>
      </c>
      <c r="F819" s="31">
        <v>100</v>
      </c>
      <c r="G819" s="31" t="s">
        <v>1830</v>
      </c>
      <c r="H819" s="31" t="s">
        <v>1840</v>
      </c>
      <c r="I819" s="95">
        <v>44183</v>
      </c>
      <c r="J819" s="31" t="s">
        <v>1841</v>
      </c>
      <c r="K819" s="31" t="s">
        <v>26</v>
      </c>
      <c r="L819" s="48" t="s">
        <v>22</v>
      </c>
      <c r="M819" s="48"/>
    </row>
    <row r="820" customFormat="1" ht="27" spans="1:13">
      <c r="A820" s="40">
        <v>817</v>
      </c>
      <c r="B820" s="40" t="s">
        <v>1670</v>
      </c>
      <c r="C820" s="40" t="s">
        <v>1829</v>
      </c>
      <c r="D820" s="31" t="s">
        <v>17</v>
      </c>
      <c r="E820" s="31" t="s">
        <v>1842</v>
      </c>
      <c r="F820" s="31">
        <v>120</v>
      </c>
      <c r="G820" s="31" t="s">
        <v>1830</v>
      </c>
      <c r="H820" s="31" t="s">
        <v>1843</v>
      </c>
      <c r="I820" s="95">
        <v>44183</v>
      </c>
      <c r="J820" s="31" t="s">
        <v>1844</v>
      </c>
      <c r="K820" s="31" t="s">
        <v>26</v>
      </c>
      <c r="L820" s="48" t="s">
        <v>22</v>
      </c>
      <c r="M820" s="48"/>
    </row>
    <row r="821" customFormat="1" ht="27" spans="1:13">
      <c r="A821" s="40">
        <v>818</v>
      </c>
      <c r="B821" s="40" t="s">
        <v>1670</v>
      </c>
      <c r="C821" s="40" t="s">
        <v>1829</v>
      </c>
      <c r="D821" s="31" t="s">
        <v>17</v>
      </c>
      <c r="E821" s="31" t="s">
        <v>1842</v>
      </c>
      <c r="F821" s="31">
        <v>120</v>
      </c>
      <c r="G821" s="31" t="s">
        <v>1830</v>
      </c>
      <c r="H821" s="31" t="s">
        <v>1845</v>
      </c>
      <c r="I821" s="95">
        <v>44183</v>
      </c>
      <c r="J821" s="31" t="s">
        <v>1846</v>
      </c>
      <c r="K821" s="31" t="s">
        <v>26</v>
      </c>
      <c r="L821" s="48" t="s">
        <v>22</v>
      </c>
      <c r="M821" s="48"/>
    </row>
    <row r="822" customFormat="1" ht="27" spans="1:13">
      <c r="A822" s="40">
        <v>819</v>
      </c>
      <c r="B822" s="40" t="s">
        <v>1670</v>
      </c>
      <c r="C822" s="40" t="s">
        <v>1829</v>
      </c>
      <c r="D822" s="31" t="s">
        <v>17</v>
      </c>
      <c r="E822" s="31" t="s">
        <v>1839</v>
      </c>
      <c r="F822" s="31">
        <v>100</v>
      </c>
      <c r="G822" s="31" t="s">
        <v>1830</v>
      </c>
      <c r="H822" s="31" t="s">
        <v>1847</v>
      </c>
      <c r="I822" s="95">
        <v>44183</v>
      </c>
      <c r="J822" s="31" t="s">
        <v>1848</v>
      </c>
      <c r="K822" s="31" t="s">
        <v>26</v>
      </c>
      <c r="L822" s="48" t="s">
        <v>22</v>
      </c>
      <c r="M822" s="48"/>
    </row>
    <row r="823" customFormat="1" ht="27" spans="1:13">
      <c r="A823" s="40">
        <v>820</v>
      </c>
      <c r="B823" s="40" t="s">
        <v>1670</v>
      </c>
      <c r="C823" s="40" t="s">
        <v>1829</v>
      </c>
      <c r="D823" s="31" t="s">
        <v>17</v>
      </c>
      <c r="E823" s="31" t="s">
        <v>1842</v>
      </c>
      <c r="F823" s="31">
        <v>120</v>
      </c>
      <c r="G823" s="31" t="s">
        <v>1830</v>
      </c>
      <c r="H823" s="31" t="s">
        <v>1849</v>
      </c>
      <c r="I823" s="95">
        <v>44183</v>
      </c>
      <c r="J823" s="31" t="s">
        <v>1850</v>
      </c>
      <c r="K823" s="31" t="s">
        <v>26</v>
      </c>
      <c r="L823" s="48" t="s">
        <v>22</v>
      </c>
      <c r="M823" s="48"/>
    </row>
    <row r="824" customFormat="1" ht="27" spans="1:13">
      <c r="A824" s="40">
        <v>821</v>
      </c>
      <c r="B824" s="40" t="s">
        <v>1670</v>
      </c>
      <c r="C824" s="40" t="s">
        <v>1829</v>
      </c>
      <c r="D824" s="31" t="s">
        <v>17</v>
      </c>
      <c r="E824" s="31" t="s">
        <v>1842</v>
      </c>
      <c r="F824" s="31">
        <v>120</v>
      </c>
      <c r="G824" s="31" t="s">
        <v>1830</v>
      </c>
      <c r="H824" s="31" t="s">
        <v>1851</v>
      </c>
      <c r="I824" s="95">
        <v>44183</v>
      </c>
      <c r="J824" s="31" t="s">
        <v>1852</v>
      </c>
      <c r="K824" s="31" t="s">
        <v>26</v>
      </c>
      <c r="L824" s="48" t="s">
        <v>22</v>
      </c>
      <c r="M824" s="48"/>
    </row>
    <row r="825" customFormat="1" ht="27" spans="1:13">
      <c r="A825" s="40">
        <v>822</v>
      </c>
      <c r="B825" s="40" t="s">
        <v>1670</v>
      </c>
      <c r="C825" s="40" t="s">
        <v>1829</v>
      </c>
      <c r="D825" s="31" t="s">
        <v>76</v>
      </c>
      <c r="E825" s="31" t="s">
        <v>132</v>
      </c>
      <c r="F825" s="31">
        <v>22</v>
      </c>
      <c r="G825" s="31" t="s">
        <v>1830</v>
      </c>
      <c r="H825" s="31" t="s">
        <v>1853</v>
      </c>
      <c r="I825" s="95">
        <v>42856</v>
      </c>
      <c r="J825" s="31" t="s">
        <v>1854</v>
      </c>
      <c r="K825" s="31" t="s">
        <v>26</v>
      </c>
      <c r="L825" s="48" t="s">
        <v>22</v>
      </c>
      <c r="M825" s="48"/>
    </row>
    <row r="826" customFormat="1" ht="40.5" spans="1:13">
      <c r="A826" s="40">
        <v>823</v>
      </c>
      <c r="B826" s="40" t="s">
        <v>1670</v>
      </c>
      <c r="C826" s="40" t="s">
        <v>1829</v>
      </c>
      <c r="D826" s="31" t="s">
        <v>17</v>
      </c>
      <c r="E826" s="31" t="s">
        <v>1855</v>
      </c>
      <c r="F826" s="31">
        <v>105</v>
      </c>
      <c r="G826" s="31" t="s">
        <v>1856</v>
      </c>
      <c r="H826" s="31" t="s">
        <v>1857</v>
      </c>
      <c r="I826" s="95">
        <v>44183</v>
      </c>
      <c r="J826" s="31" t="s">
        <v>1858</v>
      </c>
      <c r="K826" s="31" t="s">
        <v>21</v>
      </c>
      <c r="L826" s="48" t="s">
        <v>22</v>
      </c>
      <c r="M826" s="48"/>
    </row>
    <row r="827" customFormat="1" ht="27" spans="1:13">
      <c r="A827" s="40">
        <v>824</v>
      </c>
      <c r="B827" s="40" t="s">
        <v>1670</v>
      </c>
      <c r="C827" s="40" t="s">
        <v>1829</v>
      </c>
      <c r="D827" s="31" t="s">
        <v>17</v>
      </c>
      <c r="E827" s="31" t="s">
        <v>1582</v>
      </c>
      <c r="F827" s="31">
        <v>95</v>
      </c>
      <c r="G827" s="31" t="s">
        <v>1856</v>
      </c>
      <c r="H827" s="31" t="s">
        <v>1859</v>
      </c>
      <c r="I827" s="95">
        <v>43612</v>
      </c>
      <c r="J827" s="31" t="s">
        <v>1860</v>
      </c>
      <c r="K827" s="31" t="s">
        <v>21</v>
      </c>
      <c r="L827" s="48" t="s">
        <v>22</v>
      </c>
      <c r="M827" s="48"/>
    </row>
    <row r="828" customFormat="1" ht="27" spans="1:13">
      <c r="A828" s="40">
        <v>825</v>
      </c>
      <c r="B828" s="40" t="s">
        <v>1670</v>
      </c>
      <c r="C828" s="40" t="s">
        <v>1829</v>
      </c>
      <c r="D828" s="31" t="s">
        <v>76</v>
      </c>
      <c r="E828" s="31" t="s">
        <v>132</v>
      </c>
      <c r="F828" s="31">
        <v>22</v>
      </c>
      <c r="G828" s="31" t="s">
        <v>1856</v>
      </c>
      <c r="H828" s="31" t="s">
        <v>1861</v>
      </c>
      <c r="I828" s="95">
        <v>43586</v>
      </c>
      <c r="J828" s="31" t="s">
        <v>1862</v>
      </c>
      <c r="K828" s="31" t="s">
        <v>26</v>
      </c>
      <c r="L828" s="48" t="s">
        <v>22</v>
      </c>
      <c r="M828" s="48"/>
    </row>
    <row r="829" customFormat="1" ht="27" spans="1:13">
      <c r="A829" s="40">
        <v>826</v>
      </c>
      <c r="B829" s="40" t="s">
        <v>1670</v>
      </c>
      <c r="C829" s="40" t="s">
        <v>1829</v>
      </c>
      <c r="D829" s="31" t="s">
        <v>76</v>
      </c>
      <c r="E829" s="31" t="s">
        <v>1558</v>
      </c>
      <c r="F829" s="31">
        <v>23</v>
      </c>
      <c r="G829" s="31" t="s">
        <v>1856</v>
      </c>
      <c r="H829" s="31" t="s">
        <v>1863</v>
      </c>
      <c r="I829" s="95">
        <v>43586</v>
      </c>
      <c r="J829" s="31" t="s">
        <v>1864</v>
      </c>
      <c r="K829" s="31" t="s">
        <v>26</v>
      </c>
      <c r="L829" s="48" t="s">
        <v>22</v>
      </c>
      <c r="M829" s="48"/>
    </row>
    <row r="830" customFormat="1" ht="27" spans="1:13">
      <c r="A830" s="40">
        <v>827</v>
      </c>
      <c r="B830" s="40" t="s">
        <v>1670</v>
      </c>
      <c r="C830" s="40" t="s">
        <v>1829</v>
      </c>
      <c r="D830" s="31" t="s">
        <v>76</v>
      </c>
      <c r="E830" s="31" t="s">
        <v>1558</v>
      </c>
      <c r="F830" s="31">
        <v>23</v>
      </c>
      <c r="G830" s="31" t="s">
        <v>1856</v>
      </c>
      <c r="H830" s="31" t="s">
        <v>1865</v>
      </c>
      <c r="I830" s="95">
        <v>43586</v>
      </c>
      <c r="J830" s="31" t="s">
        <v>1866</v>
      </c>
      <c r="K830" s="31" t="s">
        <v>26</v>
      </c>
      <c r="L830" s="48" t="s">
        <v>22</v>
      </c>
      <c r="M830" s="48"/>
    </row>
    <row r="831" customFormat="1" ht="40.5" spans="1:13">
      <c r="A831" s="40">
        <v>828</v>
      </c>
      <c r="B831" s="40" t="s">
        <v>1670</v>
      </c>
      <c r="C831" s="40" t="s">
        <v>1829</v>
      </c>
      <c r="D831" s="31" t="s">
        <v>76</v>
      </c>
      <c r="E831" s="31" t="s">
        <v>1558</v>
      </c>
      <c r="F831" s="31">
        <v>23</v>
      </c>
      <c r="G831" s="31" t="s">
        <v>1856</v>
      </c>
      <c r="H831" s="31" t="s">
        <v>1867</v>
      </c>
      <c r="I831" s="93">
        <v>44183</v>
      </c>
      <c r="J831" s="41" t="s">
        <v>1858</v>
      </c>
      <c r="K831" s="31" t="s">
        <v>21</v>
      </c>
      <c r="L831" s="48" t="s">
        <v>22</v>
      </c>
      <c r="M831" s="48"/>
    </row>
    <row r="832" customFormat="1" ht="27" spans="1:13">
      <c r="A832" s="40">
        <v>829</v>
      </c>
      <c r="B832" s="40" t="s">
        <v>1670</v>
      </c>
      <c r="C832" s="40" t="s">
        <v>1868</v>
      </c>
      <c r="D832" s="41" t="s">
        <v>76</v>
      </c>
      <c r="E832" s="41" t="s">
        <v>1869</v>
      </c>
      <c r="F832" s="41">
        <v>22</v>
      </c>
      <c r="G832" s="41" t="s">
        <v>1870</v>
      </c>
      <c r="H832" s="41" t="s">
        <v>1871</v>
      </c>
      <c r="I832" s="93" t="s">
        <v>255</v>
      </c>
      <c r="J832" s="41" t="s">
        <v>1872</v>
      </c>
      <c r="K832" s="41" t="s">
        <v>26</v>
      </c>
      <c r="L832" s="48" t="s">
        <v>22</v>
      </c>
      <c r="M832" s="48"/>
    </row>
    <row r="833" customFormat="1" ht="27" spans="1:13">
      <c r="A833" s="40">
        <v>830</v>
      </c>
      <c r="B833" s="40" t="s">
        <v>1670</v>
      </c>
      <c r="C833" s="40" t="s">
        <v>1868</v>
      </c>
      <c r="D833" s="41" t="s">
        <v>76</v>
      </c>
      <c r="E833" s="41" t="s">
        <v>1869</v>
      </c>
      <c r="F833" s="41">
        <v>22</v>
      </c>
      <c r="G833" s="41" t="s">
        <v>1870</v>
      </c>
      <c r="H833" s="41" t="s">
        <v>1873</v>
      </c>
      <c r="I833" s="93" t="s">
        <v>255</v>
      </c>
      <c r="J833" s="41" t="s">
        <v>1874</v>
      </c>
      <c r="K833" s="41" t="s">
        <v>26</v>
      </c>
      <c r="L833" s="48" t="s">
        <v>22</v>
      </c>
      <c r="M833" s="48"/>
    </row>
    <row r="834" customFormat="1" ht="27" spans="1:13">
      <c r="A834" s="40">
        <v>831</v>
      </c>
      <c r="B834" s="40" t="s">
        <v>1670</v>
      </c>
      <c r="C834" s="40" t="s">
        <v>1868</v>
      </c>
      <c r="D834" s="41" t="s">
        <v>17</v>
      </c>
      <c r="E834" s="41" t="s">
        <v>1032</v>
      </c>
      <c r="F834" s="41">
        <v>75</v>
      </c>
      <c r="G834" s="41" t="s">
        <v>1870</v>
      </c>
      <c r="H834" s="41" t="s">
        <v>1695</v>
      </c>
      <c r="I834" s="93" t="s">
        <v>1875</v>
      </c>
      <c r="J834" s="41">
        <v>1236811</v>
      </c>
      <c r="K834" s="41" t="s">
        <v>26</v>
      </c>
      <c r="L834" s="48" t="s">
        <v>22</v>
      </c>
      <c r="M834" s="48"/>
    </row>
    <row r="835" customFormat="1" ht="27" spans="1:13">
      <c r="A835" s="40">
        <v>832</v>
      </c>
      <c r="B835" s="40" t="s">
        <v>1670</v>
      </c>
      <c r="C835" s="40" t="s">
        <v>1868</v>
      </c>
      <c r="D835" s="41" t="s">
        <v>17</v>
      </c>
      <c r="E835" s="41" t="s">
        <v>1259</v>
      </c>
      <c r="F835" s="41">
        <v>95</v>
      </c>
      <c r="G835" s="41" t="s">
        <v>1876</v>
      </c>
      <c r="H835" s="41" t="s">
        <v>1877</v>
      </c>
      <c r="I835" s="93" t="s">
        <v>493</v>
      </c>
      <c r="J835" s="41" t="s">
        <v>1878</v>
      </c>
      <c r="K835" s="41" t="s">
        <v>1879</v>
      </c>
      <c r="L835" s="48" t="s">
        <v>22</v>
      </c>
      <c r="M835" s="48"/>
    </row>
    <row r="836" customFormat="1" ht="27" spans="1:13">
      <c r="A836" s="40">
        <v>833</v>
      </c>
      <c r="B836" s="40" t="s">
        <v>1670</v>
      </c>
      <c r="C836" s="40" t="s">
        <v>1868</v>
      </c>
      <c r="D836" s="41" t="s">
        <v>17</v>
      </c>
      <c r="E836" s="41" t="s">
        <v>390</v>
      </c>
      <c r="F836" s="41">
        <v>95</v>
      </c>
      <c r="G836" s="41" t="s">
        <v>1876</v>
      </c>
      <c r="H836" s="41" t="s">
        <v>1880</v>
      </c>
      <c r="I836" s="93" t="s">
        <v>239</v>
      </c>
      <c r="J836" s="41" t="s">
        <v>1881</v>
      </c>
      <c r="K836" s="41" t="s">
        <v>1879</v>
      </c>
      <c r="L836" s="48" t="s">
        <v>22</v>
      </c>
      <c r="M836" s="48"/>
    </row>
    <row r="837" customFormat="1" ht="27" spans="1:13">
      <c r="A837" s="40">
        <v>834</v>
      </c>
      <c r="B837" s="40" t="s">
        <v>1670</v>
      </c>
      <c r="C837" s="40" t="s">
        <v>1868</v>
      </c>
      <c r="D837" s="41" t="s">
        <v>17</v>
      </c>
      <c r="E837" s="41" t="s">
        <v>1259</v>
      </c>
      <c r="F837" s="41">
        <v>95</v>
      </c>
      <c r="G837" s="41" t="s">
        <v>1876</v>
      </c>
      <c r="H837" s="41" t="s">
        <v>1882</v>
      </c>
      <c r="I837" s="93" t="s">
        <v>513</v>
      </c>
      <c r="J837" s="41" t="s">
        <v>1883</v>
      </c>
      <c r="K837" s="41" t="s">
        <v>1879</v>
      </c>
      <c r="L837" s="48" t="s">
        <v>22</v>
      </c>
      <c r="M837" s="48"/>
    </row>
    <row r="838" customFormat="1" ht="27" spans="1:13">
      <c r="A838" s="40">
        <v>835</v>
      </c>
      <c r="B838" s="40" t="s">
        <v>1670</v>
      </c>
      <c r="C838" s="40" t="s">
        <v>1868</v>
      </c>
      <c r="D838" s="41" t="s">
        <v>1884</v>
      </c>
      <c r="E838" s="41" t="s">
        <v>505</v>
      </c>
      <c r="F838" s="41">
        <v>80</v>
      </c>
      <c r="G838" s="41" t="s">
        <v>1876</v>
      </c>
      <c r="H838" s="41" t="s">
        <v>1885</v>
      </c>
      <c r="I838" s="93" t="s">
        <v>239</v>
      </c>
      <c r="J838" s="41" t="s">
        <v>1886</v>
      </c>
      <c r="K838" s="41" t="s">
        <v>26</v>
      </c>
      <c r="L838" s="48" t="s">
        <v>22</v>
      </c>
      <c r="M838" s="48"/>
    </row>
    <row r="839" customFormat="1" ht="27" spans="1:13">
      <c r="A839" s="40">
        <v>836</v>
      </c>
      <c r="B839" s="40" t="s">
        <v>1670</v>
      </c>
      <c r="C839" s="40" t="s">
        <v>1868</v>
      </c>
      <c r="D839" s="40" t="s">
        <v>42</v>
      </c>
      <c r="E839" s="43" t="s">
        <v>411</v>
      </c>
      <c r="F839" s="41">
        <v>98</v>
      </c>
      <c r="G839" s="41" t="s">
        <v>1876</v>
      </c>
      <c r="H839" s="41" t="s">
        <v>1887</v>
      </c>
      <c r="I839" s="93" t="s">
        <v>513</v>
      </c>
      <c r="J839" s="41" t="s">
        <v>1888</v>
      </c>
      <c r="K839" s="41" t="s">
        <v>21</v>
      </c>
      <c r="L839" s="48" t="s">
        <v>22</v>
      </c>
      <c r="M839" s="48"/>
    </row>
    <row r="840" ht="27" spans="1:13">
      <c r="A840" s="40">
        <v>837</v>
      </c>
      <c r="B840" s="40" t="s">
        <v>1889</v>
      </c>
      <c r="C840" s="40" t="s">
        <v>1890</v>
      </c>
      <c r="D840" s="41" t="s">
        <v>17</v>
      </c>
      <c r="E840" s="43" t="s">
        <v>439</v>
      </c>
      <c r="F840" s="40">
        <v>95</v>
      </c>
      <c r="G840" s="40" t="s">
        <v>1891</v>
      </c>
      <c r="H840" s="42" t="s">
        <v>1892</v>
      </c>
      <c r="I840" s="99">
        <v>42906</v>
      </c>
      <c r="J840" s="42" t="s">
        <v>1893</v>
      </c>
      <c r="K840" s="40" t="s">
        <v>21</v>
      </c>
      <c r="L840" s="48" t="s">
        <v>22</v>
      </c>
      <c r="M840" s="105"/>
    </row>
    <row r="841" ht="27" spans="1:13">
      <c r="A841" s="40">
        <v>838</v>
      </c>
      <c r="B841" s="40" t="s">
        <v>1889</v>
      </c>
      <c r="C841" s="40" t="s">
        <v>1890</v>
      </c>
      <c r="D841" s="40" t="s">
        <v>42</v>
      </c>
      <c r="E841" s="43" t="s">
        <v>411</v>
      </c>
      <c r="F841" s="40">
        <v>98</v>
      </c>
      <c r="G841" s="40" t="s">
        <v>1891</v>
      </c>
      <c r="H841" s="42" t="s">
        <v>1894</v>
      </c>
      <c r="I841" s="99">
        <v>42906</v>
      </c>
      <c r="J841" s="42" t="s">
        <v>1895</v>
      </c>
      <c r="K841" s="40" t="s">
        <v>21</v>
      </c>
      <c r="L841" s="48" t="s">
        <v>22</v>
      </c>
      <c r="M841" s="105"/>
    </row>
    <row r="842" ht="27" spans="1:13">
      <c r="A842" s="40">
        <v>839</v>
      </c>
      <c r="B842" s="40" t="s">
        <v>1889</v>
      </c>
      <c r="C842" s="40" t="s">
        <v>1890</v>
      </c>
      <c r="D842" s="40" t="s">
        <v>76</v>
      </c>
      <c r="E842" s="43" t="s">
        <v>246</v>
      </c>
      <c r="F842" s="40">
        <v>20</v>
      </c>
      <c r="G842" s="40" t="s">
        <v>1891</v>
      </c>
      <c r="H842" s="43" t="s">
        <v>1896</v>
      </c>
      <c r="I842" s="99">
        <v>42906</v>
      </c>
      <c r="J842" s="43" t="s">
        <v>1897</v>
      </c>
      <c r="K842" s="40" t="s">
        <v>26</v>
      </c>
      <c r="L842" s="48" t="s">
        <v>22</v>
      </c>
      <c r="M842" s="105"/>
    </row>
    <row r="843" ht="27" spans="1:13">
      <c r="A843" s="40">
        <v>840</v>
      </c>
      <c r="B843" s="40" t="s">
        <v>1889</v>
      </c>
      <c r="C843" s="40" t="s">
        <v>1898</v>
      </c>
      <c r="D843" s="41" t="s">
        <v>17</v>
      </c>
      <c r="E843" s="43" t="s">
        <v>1899</v>
      </c>
      <c r="F843" s="42">
        <v>90</v>
      </c>
      <c r="G843" s="43" t="s">
        <v>1900</v>
      </c>
      <c r="H843" s="43" t="s">
        <v>1901</v>
      </c>
      <c r="I843" s="96">
        <v>43527</v>
      </c>
      <c r="J843" s="43">
        <v>31532827</v>
      </c>
      <c r="K843" s="43" t="s">
        <v>21</v>
      </c>
      <c r="L843" s="48" t="s">
        <v>22</v>
      </c>
      <c r="M843" s="105"/>
    </row>
    <row r="844" ht="27" spans="1:13">
      <c r="A844" s="40">
        <v>841</v>
      </c>
      <c r="B844" s="40" t="s">
        <v>1889</v>
      </c>
      <c r="C844" s="40" t="s">
        <v>1898</v>
      </c>
      <c r="D844" s="41" t="s">
        <v>17</v>
      </c>
      <c r="E844" s="43" t="s">
        <v>439</v>
      </c>
      <c r="F844" s="42">
        <v>95</v>
      </c>
      <c r="G844" s="43" t="s">
        <v>1902</v>
      </c>
      <c r="H844" s="43" t="s">
        <v>1903</v>
      </c>
      <c r="I844" s="96">
        <v>43910</v>
      </c>
      <c r="J844" s="43" t="s">
        <v>1904</v>
      </c>
      <c r="K844" s="43" t="s">
        <v>21</v>
      </c>
      <c r="L844" s="48" t="s">
        <v>86</v>
      </c>
      <c r="M844" s="105" t="s">
        <v>140</v>
      </c>
    </row>
    <row r="845" ht="27" spans="1:13">
      <c r="A845" s="40">
        <v>842</v>
      </c>
      <c r="B845" s="40" t="s">
        <v>1889</v>
      </c>
      <c r="C845" s="40" t="s">
        <v>1898</v>
      </c>
      <c r="D845" s="41" t="s">
        <v>17</v>
      </c>
      <c r="E845" s="43" t="s">
        <v>439</v>
      </c>
      <c r="F845" s="42">
        <v>95</v>
      </c>
      <c r="G845" s="43" t="s">
        <v>1902</v>
      </c>
      <c r="H845" s="43" t="s">
        <v>1905</v>
      </c>
      <c r="I845" s="96">
        <v>43529</v>
      </c>
      <c r="J845" s="43" t="s">
        <v>1906</v>
      </c>
      <c r="K845" s="43" t="s">
        <v>21</v>
      </c>
      <c r="L845" s="48" t="s">
        <v>22</v>
      </c>
      <c r="M845" s="105"/>
    </row>
    <row r="846" ht="27" spans="1:13">
      <c r="A846" s="40">
        <v>843</v>
      </c>
      <c r="B846" s="40" t="s">
        <v>1889</v>
      </c>
      <c r="C846" s="40" t="s">
        <v>1898</v>
      </c>
      <c r="D846" s="41" t="s">
        <v>17</v>
      </c>
      <c r="E846" s="43" t="s">
        <v>1455</v>
      </c>
      <c r="F846" s="42">
        <v>80</v>
      </c>
      <c r="G846" s="43" t="s">
        <v>1900</v>
      </c>
      <c r="H846" s="43" t="s">
        <v>1907</v>
      </c>
      <c r="I846" s="96">
        <v>43529</v>
      </c>
      <c r="J846" s="43" t="s">
        <v>1908</v>
      </c>
      <c r="K846" s="43" t="s">
        <v>21</v>
      </c>
      <c r="L846" s="48" t="s">
        <v>22</v>
      </c>
      <c r="M846" s="105"/>
    </row>
    <row r="847" ht="27" spans="1:13">
      <c r="A847" s="40">
        <v>844</v>
      </c>
      <c r="B847" s="40" t="s">
        <v>1889</v>
      </c>
      <c r="C847" s="40" t="s">
        <v>1898</v>
      </c>
      <c r="D847" s="41" t="s">
        <v>17</v>
      </c>
      <c r="E847" s="43" t="s">
        <v>112</v>
      </c>
      <c r="F847" s="42">
        <v>75</v>
      </c>
      <c r="G847" s="43" t="s">
        <v>1909</v>
      </c>
      <c r="H847" s="43" t="s">
        <v>1910</v>
      </c>
      <c r="I847" s="96">
        <v>43529</v>
      </c>
      <c r="J847" s="43">
        <v>31125032</v>
      </c>
      <c r="K847" s="43" t="s">
        <v>21</v>
      </c>
      <c r="L847" s="48" t="s">
        <v>22</v>
      </c>
      <c r="M847" s="105"/>
    </row>
    <row r="848" ht="27" spans="1:13">
      <c r="A848" s="40">
        <v>845</v>
      </c>
      <c r="B848" s="40" t="s">
        <v>1889</v>
      </c>
      <c r="C848" s="40" t="s">
        <v>1898</v>
      </c>
      <c r="D848" s="41" t="s">
        <v>17</v>
      </c>
      <c r="E848" s="43" t="s">
        <v>1911</v>
      </c>
      <c r="F848" s="42">
        <v>75</v>
      </c>
      <c r="G848" s="43" t="s">
        <v>1909</v>
      </c>
      <c r="H848" s="43" t="s">
        <v>1912</v>
      </c>
      <c r="I848" s="96">
        <v>43529</v>
      </c>
      <c r="J848" s="43" t="s">
        <v>1913</v>
      </c>
      <c r="K848" s="43" t="s">
        <v>26</v>
      </c>
      <c r="L848" s="48" t="s">
        <v>22</v>
      </c>
      <c r="M848" s="105"/>
    </row>
    <row r="849" ht="27" spans="1:13">
      <c r="A849" s="40">
        <v>846</v>
      </c>
      <c r="B849" s="40" t="s">
        <v>1889</v>
      </c>
      <c r="C849" s="40" t="s">
        <v>1898</v>
      </c>
      <c r="D849" s="41" t="s">
        <v>17</v>
      </c>
      <c r="E849" s="43" t="s">
        <v>1911</v>
      </c>
      <c r="F849" s="42">
        <v>75</v>
      </c>
      <c r="G849" s="43" t="s">
        <v>1909</v>
      </c>
      <c r="H849" s="43" t="s">
        <v>1914</v>
      </c>
      <c r="I849" s="96">
        <v>43529</v>
      </c>
      <c r="J849" s="43" t="s">
        <v>1915</v>
      </c>
      <c r="K849" s="43" t="s">
        <v>26</v>
      </c>
      <c r="L849" s="48" t="s">
        <v>22</v>
      </c>
      <c r="M849" s="105"/>
    </row>
    <row r="850" ht="27" spans="1:13">
      <c r="A850" s="40">
        <v>847</v>
      </c>
      <c r="B850" s="40" t="s">
        <v>1889</v>
      </c>
      <c r="C850" s="40" t="s">
        <v>1898</v>
      </c>
      <c r="D850" s="41" t="s">
        <v>17</v>
      </c>
      <c r="E850" s="43" t="s">
        <v>1916</v>
      </c>
      <c r="F850" s="42">
        <v>90</v>
      </c>
      <c r="G850" s="43" t="s">
        <v>1900</v>
      </c>
      <c r="H850" s="43" t="s">
        <v>1917</v>
      </c>
      <c r="I850" s="96">
        <v>43529</v>
      </c>
      <c r="J850" s="43" t="s">
        <v>1918</v>
      </c>
      <c r="K850" s="43" t="s">
        <v>26</v>
      </c>
      <c r="L850" s="48" t="s">
        <v>22</v>
      </c>
      <c r="M850" s="105"/>
    </row>
    <row r="851" ht="27" spans="1:13">
      <c r="A851" s="40">
        <v>848</v>
      </c>
      <c r="B851" s="40" t="s">
        <v>1889</v>
      </c>
      <c r="C851" s="40" t="s">
        <v>1898</v>
      </c>
      <c r="D851" s="43" t="s">
        <v>42</v>
      </c>
      <c r="E851" s="43" t="s">
        <v>1919</v>
      </c>
      <c r="F851" s="42">
        <v>68</v>
      </c>
      <c r="G851" s="43" t="s">
        <v>1900</v>
      </c>
      <c r="H851" s="43" t="s">
        <v>1920</v>
      </c>
      <c r="I851" s="96">
        <v>41414</v>
      </c>
      <c r="J851" s="43" t="s">
        <v>1921</v>
      </c>
      <c r="K851" s="43" t="s">
        <v>26</v>
      </c>
      <c r="L851" s="105" t="s">
        <v>86</v>
      </c>
      <c r="M851" s="105" t="s">
        <v>155</v>
      </c>
    </row>
    <row r="852" ht="27" spans="1:13">
      <c r="A852" s="40">
        <v>849</v>
      </c>
      <c r="B852" s="40" t="s">
        <v>1889</v>
      </c>
      <c r="C852" s="40" t="s">
        <v>1898</v>
      </c>
      <c r="D852" s="43" t="s">
        <v>42</v>
      </c>
      <c r="E852" s="43" t="s">
        <v>1919</v>
      </c>
      <c r="F852" s="42">
        <v>68</v>
      </c>
      <c r="G852" s="43" t="s">
        <v>1900</v>
      </c>
      <c r="H852" s="43" t="s">
        <v>1922</v>
      </c>
      <c r="I852" s="96">
        <v>41414</v>
      </c>
      <c r="J852" s="43" t="s">
        <v>1923</v>
      </c>
      <c r="K852" s="43" t="s">
        <v>26</v>
      </c>
      <c r="L852" s="105" t="s">
        <v>86</v>
      </c>
      <c r="M852" s="105" t="s">
        <v>155</v>
      </c>
    </row>
    <row r="853" ht="27" spans="1:13">
      <c r="A853" s="40">
        <v>850</v>
      </c>
      <c r="B853" s="40" t="s">
        <v>1889</v>
      </c>
      <c r="C853" s="40" t="s">
        <v>1898</v>
      </c>
      <c r="D853" s="43" t="s">
        <v>42</v>
      </c>
      <c r="E853" s="43" t="s">
        <v>1919</v>
      </c>
      <c r="F853" s="42">
        <v>68</v>
      </c>
      <c r="G853" s="43" t="s">
        <v>1909</v>
      </c>
      <c r="H853" s="43" t="s">
        <v>1924</v>
      </c>
      <c r="I853" s="96">
        <v>41110</v>
      </c>
      <c r="J853" s="43" t="s">
        <v>1925</v>
      </c>
      <c r="K853" s="43" t="s">
        <v>26</v>
      </c>
      <c r="L853" s="105" t="s">
        <v>22</v>
      </c>
      <c r="M853" s="105"/>
    </row>
    <row r="854" ht="27" spans="1:13">
      <c r="A854" s="40">
        <v>851</v>
      </c>
      <c r="B854" s="40" t="s">
        <v>1889</v>
      </c>
      <c r="C854" s="40" t="s">
        <v>1898</v>
      </c>
      <c r="D854" s="43" t="s">
        <v>42</v>
      </c>
      <c r="E854" s="43" t="s">
        <v>1926</v>
      </c>
      <c r="F854" s="42">
        <v>98</v>
      </c>
      <c r="G854" s="43" t="s">
        <v>1902</v>
      </c>
      <c r="H854" s="43" t="s">
        <v>1927</v>
      </c>
      <c r="I854" s="96">
        <v>43245</v>
      </c>
      <c r="J854" s="43" t="s">
        <v>1928</v>
      </c>
      <c r="K854" s="43" t="s">
        <v>21</v>
      </c>
      <c r="L854" s="105" t="s">
        <v>22</v>
      </c>
      <c r="M854" s="105"/>
    </row>
    <row r="855" ht="27" spans="1:13">
      <c r="A855" s="40">
        <v>852</v>
      </c>
      <c r="B855" s="40" t="s">
        <v>1889</v>
      </c>
      <c r="C855" s="40" t="s">
        <v>1898</v>
      </c>
      <c r="D855" s="43" t="s">
        <v>42</v>
      </c>
      <c r="E855" s="43" t="s">
        <v>1929</v>
      </c>
      <c r="F855" s="42">
        <v>68</v>
      </c>
      <c r="G855" s="43" t="s">
        <v>1900</v>
      </c>
      <c r="H855" s="43" t="s">
        <v>1930</v>
      </c>
      <c r="I855" s="96">
        <v>43910</v>
      </c>
      <c r="J855" s="43" t="s">
        <v>1931</v>
      </c>
      <c r="K855" s="43" t="s">
        <v>26</v>
      </c>
      <c r="L855" s="105" t="s">
        <v>86</v>
      </c>
      <c r="M855" s="105" t="s">
        <v>155</v>
      </c>
    </row>
    <row r="856" ht="27" spans="1:13">
      <c r="A856" s="40">
        <v>853</v>
      </c>
      <c r="B856" s="40" t="s">
        <v>1889</v>
      </c>
      <c r="C856" s="40" t="s">
        <v>1898</v>
      </c>
      <c r="D856" s="43" t="s">
        <v>42</v>
      </c>
      <c r="E856" s="43" t="s">
        <v>1919</v>
      </c>
      <c r="F856" s="42">
        <v>68</v>
      </c>
      <c r="G856" s="43" t="s">
        <v>1909</v>
      </c>
      <c r="H856" s="43" t="s">
        <v>1932</v>
      </c>
      <c r="I856" s="96">
        <v>41019</v>
      </c>
      <c r="J856" s="43" t="s">
        <v>1933</v>
      </c>
      <c r="K856" s="43" t="s">
        <v>26</v>
      </c>
      <c r="L856" s="105" t="s">
        <v>22</v>
      </c>
      <c r="M856" s="105"/>
    </row>
    <row r="857" ht="27" spans="1:13">
      <c r="A857" s="40">
        <v>854</v>
      </c>
      <c r="B857" s="40" t="s">
        <v>1889</v>
      </c>
      <c r="C857" s="40" t="s">
        <v>1898</v>
      </c>
      <c r="D857" s="43" t="s">
        <v>42</v>
      </c>
      <c r="E857" s="43" t="s">
        <v>1919</v>
      </c>
      <c r="F857" s="42">
        <v>68</v>
      </c>
      <c r="G857" s="43" t="s">
        <v>1909</v>
      </c>
      <c r="H857" s="43" t="s">
        <v>1934</v>
      </c>
      <c r="I857" s="96">
        <v>42132</v>
      </c>
      <c r="J857" s="43" t="s">
        <v>1935</v>
      </c>
      <c r="K857" s="43" t="s">
        <v>26</v>
      </c>
      <c r="L857" s="105" t="s">
        <v>86</v>
      </c>
      <c r="M857" s="105" t="s">
        <v>155</v>
      </c>
    </row>
    <row r="858" ht="27" spans="1:13">
      <c r="A858" s="40">
        <v>855</v>
      </c>
      <c r="B858" s="40" t="s">
        <v>1889</v>
      </c>
      <c r="C858" s="40" t="s">
        <v>1898</v>
      </c>
      <c r="D858" s="43" t="s">
        <v>42</v>
      </c>
      <c r="E858" s="43" t="s">
        <v>1193</v>
      </c>
      <c r="F858" s="42">
        <v>98</v>
      </c>
      <c r="G858" s="43" t="s">
        <v>1909</v>
      </c>
      <c r="H858" s="43" t="s">
        <v>1936</v>
      </c>
      <c r="I858" s="96">
        <v>42875</v>
      </c>
      <c r="J858" s="43" t="s">
        <v>1937</v>
      </c>
      <c r="K858" s="43" t="s">
        <v>21</v>
      </c>
      <c r="L858" s="105" t="s">
        <v>22</v>
      </c>
      <c r="M858" s="105"/>
    </row>
    <row r="859" ht="27" spans="1:13">
      <c r="A859" s="40">
        <v>856</v>
      </c>
      <c r="B859" s="40" t="s">
        <v>1889</v>
      </c>
      <c r="C859" s="40" t="s">
        <v>1898</v>
      </c>
      <c r="D859" s="43" t="s">
        <v>42</v>
      </c>
      <c r="E859" s="43" t="s">
        <v>1919</v>
      </c>
      <c r="F859" s="42">
        <v>68</v>
      </c>
      <c r="G859" s="43" t="s">
        <v>1909</v>
      </c>
      <c r="H859" s="43" t="s">
        <v>1938</v>
      </c>
      <c r="I859" s="96">
        <v>41041</v>
      </c>
      <c r="J859" s="43" t="s">
        <v>1939</v>
      </c>
      <c r="K859" s="43" t="s">
        <v>26</v>
      </c>
      <c r="L859" s="105" t="s">
        <v>22</v>
      </c>
      <c r="M859" s="105"/>
    </row>
    <row r="860" ht="27" spans="1:13">
      <c r="A860" s="40">
        <v>857</v>
      </c>
      <c r="B860" s="40" t="s">
        <v>1889</v>
      </c>
      <c r="C860" s="40" t="s">
        <v>1898</v>
      </c>
      <c r="D860" s="43" t="s">
        <v>76</v>
      </c>
      <c r="E860" s="43" t="s">
        <v>1940</v>
      </c>
      <c r="F860" s="42">
        <v>21</v>
      </c>
      <c r="G860" s="43" t="s">
        <v>1909</v>
      </c>
      <c r="H860" s="43" t="s">
        <v>1941</v>
      </c>
      <c r="I860" s="96" t="s">
        <v>239</v>
      </c>
      <c r="J860" s="43">
        <v>100824</v>
      </c>
      <c r="K860" s="43" t="s">
        <v>26</v>
      </c>
      <c r="L860" s="105" t="s">
        <v>22</v>
      </c>
      <c r="M860" s="105"/>
    </row>
    <row r="861" ht="27" spans="1:13">
      <c r="A861" s="40">
        <v>858</v>
      </c>
      <c r="B861" s="40" t="s">
        <v>1889</v>
      </c>
      <c r="C861" s="40" t="s">
        <v>1942</v>
      </c>
      <c r="D861" s="41" t="s">
        <v>17</v>
      </c>
      <c r="E861" s="40" t="s">
        <v>1943</v>
      </c>
      <c r="F861" s="40">
        <v>95</v>
      </c>
      <c r="G861" s="40" t="s">
        <v>1944</v>
      </c>
      <c r="H861" s="40" t="s">
        <v>1945</v>
      </c>
      <c r="I861" s="103">
        <v>43525</v>
      </c>
      <c r="J861" s="40" t="s">
        <v>1946</v>
      </c>
      <c r="K861" s="40" t="s">
        <v>21</v>
      </c>
      <c r="L861" s="105" t="s">
        <v>22</v>
      </c>
      <c r="M861" s="105"/>
    </row>
    <row r="862" ht="27" spans="1:13">
      <c r="A862" s="40">
        <v>859</v>
      </c>
      <c r="B862" s="40" t="s">
        <v>1889</v>
      </c>
      <c r="C862" s="40" t="s">
        <v>1942</v>
      </c>
      <c r="D862" s="41" t="s">
        <v>17</v>
      </c>
      <c r="E862" s="40" t="s">
        <v>1312</v>
      </c>
      <c r="F862" s="40">
        <v>95</v>
      </c>
      <c r="G862" s="40" t="s">
        <v>1947</v>
      </c>
      <c r="H862" s="40" t="s">
        <v>1948</v>
      </c>
      <c r="I862" s="103">
        <v>43525</v>
      </c>
      <c r="J862" s="130" t="s">
        <v>1949</v>
      </c>
      <c r="K862" s="40" t="s">
        <v>21</v>
      </c>
      <c r="L862" s="105" t="s">
        <v>22</v>
      </c>
      <c r="M862" s="105"/>
    </row>
    <row r="863" ht="27" spans="1:13">
      <c r="A863" s="40">
        <v>860</v>
      </c>
      <c r="B863" s="40" t="s">
        <v>1889</v>
      </c>
      <c r="C863" s="40" t="s">
        <v>1942</v>
      </c>
      <c r="D863" s="40" t="s">
        <v>42</v>
      </c>
      <c r="E863" s="40" t="s">
        <v>1919</v>
      </c>
      <c r="F863" s="40">
        <v>68</v>
      </c>
      <c r="G863" s="40" t="s">
        <v>1947</v>
      </c>
      <c r="H863" s="40" t="s">
        <v>1950</v>
      </c>
      <c r="I863" s="103">
        <v>42125</v>
      </c>
      <c r="J863" s="40" t="s">
        <v>1951</v>
      </c>
      <c r="K863" s="40" t="s">
        <v>21</v>
      </c>
      <c r="L863" s="105" t="s">
        <v>86</v>
      </c>
      <c r="M863" s="105" t="s">
        <v>155</v>
      </c>
    </row>
    <row r="864" ht="27" spans="1:13">
      <c r="A864" s="40">
        <v>861</v>
      </c>
      <c r="B864" s="40" t="s">
        <v>1889</v>
      </c>
      <c r="C864" s="40" t="s">
        <v>1942</v>
      </c>
      <c r="D864" s="40" t="s">
        <v>42</v>
      </c>
      <c r="E864" s="40" t="s">
        <v>1919</v>
      </c>
      <c r="F864" s="40">
        <v>68</v>
      </c>
      <c r="G864" s="40" t="s">
        <v>1952</v>
      </c>
      <c r="H864" s="40" t="s">
        <v>1953</v>
      </c>
      <c r="I864" s="103">
        <v>41061</v>
      </c>
      <c r="J864" s="40" t="s">
        <v>1954</v>
      </c>
      <c r="K864" s="40" t="s">
        <v>21</v>
      </c>
      <c r="L864" s="105" t="s">
        <v>86</v>
      </c>
      <c r="M864" s="105" t="s">
        <v>155</v>
      </c>
    </row>
    <row r="865" ht="27" spans="1:13">
      <c r="A865" s="40">
        <v>862</v>
      </c>
      <c r="B865" s="40" t="s">
        <v>1889</v>
      </c>
      <c r="C865" s="40" t="s">
        <v>1955</v>
      </c>
      <c r="D865" s="41" t="s">
        <v>17</v>
      </c>
      <c r="E865" s="42" t="s">
        <v>1956</v>
      </c>
      <c r="F865" s="40">
        <v>75</v>
      </c>
      <c r="G865" s="42" t="s">
        <v>1957</v>
      </c>
      <c r="H865" s="42" t="s">
        <v>1958</v>
      </c>
      <c r="I865" s="99">
        <v>41426</v>
      </c>
      <c r="J865" s="130" t="s">
        <v>1959</v>
      </c>
      <c r="K865" s="42" t="s">
        <v>21</v>
      </c>
      <c r="L865" s="105" t="s">
        <v>22</v>
      </c>
      <c r="M865" s="105"/>
    </row>
    <row r="866" ht="27" spans="1:13">
      <c r="A866" s="40">
        <v>863</v>
      </c>
      <c r="B866" s="40" t="s">
        <v>1889</v>
      </c>
      <c r="C866" s="40" t="s">
        <v>1955</v>
      </c>
      <c r="D866" s="41" t="s">
        <v>17</v>
      </c>
      <c r="E866" s="42" t="s">
        <v>1455</v>
      </c>
      <c r="F866" s="40">
        <v>80</v>
      </c>
      <c r="G866" s="42" t="s">
        <v>1957</v>
      </c>
      <c r="H866" s="42" t="s">
        <v>1960</v>
      </c>
      <c r="I866" s="99">
        <v>42125</v>
      </c>
      <c r="J866" s="42" t="s">
        <v>1961</v>
      </c>
      <c r="K866" s="42" t="s">
        <v>21</v>
      </c>
      <c r="L866" s="105" t="s">
        <v>22</v>
      </c>
      <c r="M866" s="105"/>
    </row>
    <row r="867" ht="27" spans="1:13">
      <c r="A867" s="40">
        <v>864</v>
      </c>
      <c r="B867" s="40" t="s">
        <v>1889</v>
      </c>
      <c r="C867" s="40" t="s">
        <v>1955</v>
      </c>
      <c r="D867" s="42" t="s">
        <v>42</v>
      </c>
      <c r="E867" s="42" t="s">
        <v>49</v>
      </c>
      <c r="F867" s="40">
        <v>68</v>
      </c>
      <c r="G867" s="42" t="s">
        <v>1957</v>
      </c>
      <c r="H867" s="42" t="s">
        <v>1962</v>
      </c>
      <c r="I867" s="99">
        <v>42491</v>
      </c>
      <c r="J867" s="42" t="s">
        <v>1963</v>
      </c>
      <c r="K867" s="42" t="s">
        <v>21</v>
      </c>
      <c r="L867" s="105" t="s">
        <v>22</v>
      </c>
      <c r="M867" s="105"/>
    </row>
    <row r="868" ht="27" spans="1:13">
      <c r="A868" s="40">
        <v>865</v>
      </c>
      <c r="B868" s="40" t="s">
        <v>1889</v>
      </c>
      <c r="C868" s="40" t="s">
        <v>1955</v>
      </c>
      <c r="D868" s="42" t="s">
        <v>42</v>
      </c>
      <c r="E868" s="42" t="s">
        <v>674</v>
      </c>
      <c r="F868" s="40">
        <v>98</v>
      </c>
      <c r="G868" s="42" t="s">
        <v>1957</v>
      </c>
      <c r="H868" s="42" t="s">
        <v>1527</v>
      </c>
      <c r="I868" s="99">
        <v>42856</v>
      </c>
      <c r="J868" s="42" t="s">
        <v>1964</v>
      </c>
      <c r="K868" s="42" t="s">
        <v>21</v>
      </c>
      <c r="L868" s="105" t="s">
        <v>22</v>
      </c>
      <c r="M868" s="105"/>
    </row>
    <row r="869" ht="27" spans="1:13">
      <c r="A869" s="40">
        <v>866</v>
      </c>
      <c r="B869" s="40" t="s">
        <v>1889</v>
      </c>
      <c r="C869" s="40" t="s">
        <v>1955</v>
      </c>
      <c r="D869" s="42" t="s">
        <v>76</v>
      </c>
      <c r="E869" s="42" t="s">
        <v>1965</v>
      </c>
      <c r="F869" s="40">
        <v>21</v>
      </c>
      <c r="G869" s="42" t="s">
        <v>1957</v>
      </c>
      <c r="H869" s="42" t="s">
        <v>1966</v>
      </c>
      <c r="I869" s="99">
        <v>42887</v>
      </c>
      <c r="J869" s="42" t="s">
        <v>1967</v>
      </c>
      <c r="K869" s="42" t="s">
        <v>26</v>
      </c>
      <c r="L869" s="105" t="s">
        <v>22</v>
      </c>
      <c r="M869" s="105"/>
    </row>
    <row r="870" ht="27" spans="1:13">
      <c r="A870" s="40">
        <v>867</v>
      </c>
      <c r="B870" s="40" t="s">
        <v>1889</v>
      </c>
      <c r="C870" s="40" t="s">
        <v>1968</v>
      </c>
      <c r="D870" s="42" t="s">
        <v>42</v>
      </c>
      <c r="E870" s="43" t="s">
        <v>406</v>
      </c>
      <c r="F870" s="43">
        <v>68</v>
      </c>
      <c r="G870" s="43" t="s">
        <v>1969</v>
      </c>
      <c r="H870" s="43" t="s">
        <v>749</v>
      </c>
      <c r="I870" s="96">
        <v>41000</v>
      </c>
      <c r="J870" s="43" t="s">
        <v>1970</v>
      </c>
      <c r="K870" s="42" t="s">
        <v>21</v>
      </c>
      <c r="L870" s="105" t="s">
        <v>22</v>
      </c>
      <c r="M870" s="105"/>
    </row>
    <row r="871" ht="27" spans="1:13">
      <c r="A871" s="40">
        <v>868</v>
      </c>
      <c r="B871" s="40" t="s">
        <v>1889</v>
      </c>
      <c r="C871" s="40" t="s">
        <v>1968</v>
      </c>
      <c r="D871" s="42" t="s">
        <v>42</v>
      </c>
      <c r="E871" s="43" t="s">
        <v>411</v>
      </c>
      <c r="F871" s="43">
        <v>98</v>
      </c>
      <c r="G871" s="43" t="s">
        <v>1971</v>
      </c>
      <c r="H871" s="43" t="s">
        <v>1972</v>
      </c>
      <c r="I871" s="96">
        <v>42856</v>
      </c>
      <c r="J871" s="43" t="s">
        <v>1973</v>
      </c>
      <c r="K871" s="42" t="s">
        <v>21</v>
      </c>
      <c r="L871" s="105" t="s">
        <v>22</v>
      </c>
      <c r="M871" s="105"/>
    </row>
    <row r="872" ht="27" spans="1:13">
      <c r="A872" s="40">
        <v>869</v>
      </c>
      <c r="B872" s="40" t="s">
        <v>1889</v>
      </c>
      <c r="C872" s="40" t="s">
        <v>1968</v>
      </c>
      <c r="D872" s="43" t="s">
        <v>76</v>
      </c>
      <c r="E872" s="43" t="s">
        <v>1974</v>
      </c>
      <c r="F872" s="43">
        <v>21</v>
      </c>
      <c r="G872" s="43" t="s">
        <v>1971</v>
      </c>
      <c r="H872" s="43" t="s">
        <v>1975</v>
      </c>
      <c r="I872" s="96">
        <v>42856</v>
      </c>
      <c r="J872" s="43" t="s">
        <v>1976</v>
      </c>
      <c r="K872" s="42" t="s">
        <v>26</v>
      </c>
      <c r="L872" s="105" t="s">
        <v>22</v>
      </c>
      <c r="M872" s="105"/>
    </row>
    <row r="873" ht="13.5" spans="1:13">
      <c r="A873" s="40">
        <v>870</v>
      </c>
      <c r="B873" s="40" t="s">
        <v>1889</v>
      </c>
      <c r="C873" s="40" t="s">
        <v>1968</v>
      </c>
      <c r="D873" s="41" t="s">
        <v>17</v>
      </c>
      <c r="E873" s="43" t="s">
        <v>1977</v>
      </c>
      <c r="F873" s="43">
        <v>70</v>
      </c>
      <c r="G873" s="43" t="s">
        <v>1978</v>
      </c>
      <c r="H873" s="43" t="s">
        <v>1979</v>
      </c>
      <c r="I873" s="96">
        <v>40664</v>
      </c>
      <c r="J873" s="131" t="s">
        <v>1980</v>
      </c>
      <c r="K873" s="42" t="s">
        <v>26</v>
      </c>
      <c r="L873" s="105" t="s">
        <v>22</v>
      </c>
      <c r="M873" s="105"/>
    </row>
    <row r="874" ht="27" spans="1:13">
      <c r="A874" s="40">
        <v>871</v>
      </c>
      <c r="B874" s="40" t="s">
        <v>1889</v>
      </c>
      <c r="C874" s="40" t="s">
        <v>1981</v>
      </c>
      <c r="D874" s="41" t="s">
        <v>17</v>
      </c>
      <c r="E874" s="40" t="s">
        <v>1455</v>
      </c>
      <c r="F874" s="40">
        <v>80</v>
      </c>
      <c r="G874" s="42" t="s">
        <v>1982</v>
      </c>
      <c r="H874" s="42" t="s">
        <v>1983</v>
      </c>
      <c r="I874" s="103">
        <v>42125</v>
      </c>
      <c r="J874" s="42" t="s">
        <v>1984</v>
      </c>
      <c r="K874" s="42" t="s">
        <v>21</v>
      </c>
      <c r="L874" s="105" t="s">
        <v>22</v>
      </c>
      <c r="M874" s="105"/>
    </row>
    <row r="875" ht="27" spans="1:13">
      <c r="A875" s="40">
        <v>872</v>
      </c>
      <c r="B875" s="40" t="s">
        <v>1889</v>
      </c>
      <c r="C875" s="40" t="s">
        <v>1981</v>
      </c>
      <c r="D875" s="42" t="s">
        <v>42</v>
      </c>
      <c r="E875" s="40" t="s">
        <v>1985</v>
      </c>
      <c r="F875" s="40">
        <v>68</v>
      </c>
      <c r="G875" s="42" t="s">
        <v>1982</v>
      </c>
      <c r="H875" s="42" t="s">
        <v>1986</v>
      </c>
      <c r="I875" s="103">
        <v>42826</v>
      </c>
      <c r="J875" s="42" t="s">
        <v>1987</v>
      </c>
      <c r="K875" s="42" t="s">
        <v>21</v>
      </c>
      <c r="L875" s="105" t="s">
        <v>22</v>
      </c>
      <c r="M875" s="105"/>
    </row>
    <row r="876" ht="27" spans="1:13">
      <c r="A876" s="40">
        <v>873</v>
      </c>
      <c r="B876" s="40" t="s">
        <v>1889</v>
      </c>
      <c r="C876" s="40" t="s">
        <v>1981</v>
      </c>
      <c r="D876" s="42" t="s">
        <v>76</v>
      </c>
      <c r="E876" s="42" t="s">
        <v>1988</v>
      </c>
      <c r="F876" s="40">
        <v>15.4</v>
      </c>
      <c r="G876" s="42" t="s">
        <v>1989</v>
      </c>
      <c r="H876" s="42" t="s">
        <v>1990</v>
      </c>
      <c r="I876" s="103">
        <v>42826</v>
      </c>
      <c r="J876" s="42" t="s">
        <v>1991</v>
      </c>
      <c r="K876" s="42" t="s">
        <v>26</v>
      </c>
      <c r="L876" s="105" t="s">
        <v>22</v>
      </c>
      <c r="M876" s="105"/>
    </row>
    <row r="877" ht="27" spans="1:13">
      <c r="A877" s="40">
        <v>874</v>
      </c>
      <c r="B877" s="40" t="s">
        <v>1992</v>
      </c>
      <c r="C877" s="40" t="s">
        <v>1993</v>
      </c>
      <c r="D877" s="42" t="s">
        <v>17</v>
      </c>
      <c r="E877" s="42" t="s">
        <v>112</v>
      </c>
      <c r="F877" s="42">
        <v>75</v>
      </c>
      <c r="G877" s="128" t="s">
        <v>1994</v>
      </c>
      <c r="H877" s="42" t="s">
        <v>1995</v>
      </c>
      <c r="I877" s="99">
        <v>40603</v>
      </c>
      <c r="J877" s="42">
        <v>31125031</v>
      </c>
      <c r="K877" s="42" t="s">
        <v>26</v>
      </c>
      <c r="L877" s="105" t="s">
        <v>22</v>
      </c>
      <c r="M877" s="105"/>
    </row>
    <row r="878" ht="27" spans="1:13">
      <c r="A878" s="40">
        <v>875</v>
      </c>
      <c r="B878" s="40" t="s">
        <v>1992</v>
      </c>
      <c r="C878" s="40" t="s">
        <v>1993</v>
      </c>
      <c r="D878" s="42" t="s">
        <v>42</v>
      </c>
      <c r="E878" s="42" t="s">
        <v>406</v>
      </c>
      <c r="F878" s="42">
        <v>65</v>
      </c>
      <c r="G878" s="128" t="s">
        <v>1994</v>
      </c>
      <c r="H878" s="42" t="s">
        <v>1996</v>
      </c>
      <c r="I878" s="99">
        <v>40909</v>
      </c>
      <c r="J878" s="42" t="s">
        <v>1997</v>
      </c>
      <c r="K878" s="42" t="s">
        <v>26</v>
      </c>
      <c r="L878" s="105" t="s">
        <v>86</v>
      </c>
      <c r="M878" s="105" t="s">
        <v>155</v>
      </c>
    </row>
    <row r="879" ht="27" spans="1:13">
      <c r="A879" s="40">
        <v>876</v>
      </c>
      <c r="B879" s="40" t="s">
        <v>1992</v>
      </c>
      <c r="C879" s="40" t="s">
        <v>1993</v>
      </c>
      <c r="D879" s="42" t="s">
        <v>42</v>
      </c>
      <c r="E879" s="42" t="s">
        <v>406</v>
      </c>
      <c r="F879" s="42">
        <v>65</v>
      </c>
      <c r="G879" s="128" t="s">
        <v>1994</v>
      </c>
      <c r="H879" s="42" t="s">
        <v>1998</v>
      </c>
      <c r="I879" s="99">
        <v>40909</v>
      </c>
      <c r="J879" s="42" t="s">
        <v>1999</v>
      </c>
      <c r="K879" s="42" t="s">
        <v>26</v>
      </c>
      <c r="L879" s="105" t="s">
        <v>86</v>
      </c>
      <c r="M879" s="105" t="s">
        <v>155</v>
      </c>
    </row>
    <row r="880" ht="27" spans="1:13">
      <c r="A880" s="40">
        <v>877</v>
      </c>
      <c r="B880" s="40" t="s">
        <v>1992</v>
      </c>
      <c r="C880" s="40" t="s">
        <v>1993</v>
      </c>
      <c r="D880" s="42" t="s">
        <v>42</v>
      </c>
      <c r="E880" s="42" t="s">
        <v>406</v>
      </c>
      <c r="F880" s="42">
        <v>65</v>
      </c>
      <c r="G880" s="128" t="s">
        <v>1994</v>
      </c>
      <c r="H880" s="42" t="s">
        <v>2000</v>
      </c>
      <c r="I880" s="99">
        <v>40909</v>
      </c>
      <c r="J880" s="42" t="s">
        <v>2001</v>
      </c>
      <c r="K880" s="42" t="s">
        <v>26</v>
      </c>
      <c r="L880" s="105" t="s">
        <v>86</v>
      </c>
      <c r="M880" s="105" t="s">
        <v>155</v>
      </c>
    </row>
    <row r="881" ht="27" spans="1:13">
      <c r="A881" s="40">
        <v>878</v>
      </c>
      <c r="B881" s="40" t="s">
        <v>1992</v>
      </c>
      <c r="C881" s="40" t="s">
        <v>1993</v>
      </c>
      <c r="D881" s="41" t="s">
        <v>42</v>
      </c>
      <c r="E881" s="31" t="s">
        <v>2002</v>
      </c>
      <c r="F881" s="41">
        <v>70</v>
      </c>
      <c r="G881" s="31" t="s">
        <v>1994</v>
      </c>
      <c r="H881" s="31" t="s">
        <v>941</v>
      </c>
      <c r="I881" s="104">
        <v>40878</v>
      </c>
      <c r="J881" s="41" t="s">
        <v>2003</v>
      </c>
      <c r="K881" s="41" t="s">
        <v>26</v>
      </c>
      <c r="L881" s="105" t="s">
        <v>86</v>
      </c>
      <c r="M881" s="105" t="s">
        <v>155</v>
      </c>
    </row>
    <row r="882" ht="27" spans="1:13">
      <c r="A882" s="40">
        <v>879</v>
      </c>
      <c r="B882" s="40" t="s">
        <v>1992</v>
      </c>
      <c r="C882" s="40" t="s">
        <v>1993</v>
      </c>
      <c r="D882" s="41" t="s">
        <v>76</v>
      </c>
      <c r="E882" s="31" t="s">
        <v>2004</v>
      </c>
      <c r="F882" s="41">
        <v>15.4</v>
      </c>
      <c r="G882" s="31" t="s">
        <v>1994</v>
      </c>
      <c r="H882" s="31" t="s">
        <v>2005</v>
      </c>
      <c r="I882" s="104">
        <v>42887</v>
      </c>
      <c r="J882" s="41" t="s">
        <v>2006</v>
      </c>
      <c r="K882" s="41" t="s">
        <v>26</v>
      </c>
      <c r="L882" s="105" t="s">
        <v>22</v>
      </c>
      <c r="M882" s="105"/>
    </row>
    <row r="883" customFormat="1" ht="13.5" spans="1:13">
      <c r="A883" s="40">
        <v>880</v>
      </c>
      <c r="B883" s="40" t="s">
        <v>2007</v>
      </c>
      <c r="C883" s="40" t="s">
        <v>2008</v>
      </c>
      <c r="D883" s="31" t="s">
        <v>42</v>
      </c>
      <c r="E883" s="31" t="s">
        <v>1919</v>
      </c>
      <c r="F883" s="41">
        <v>68</v>
      </c>
      <c r="G883" s="41" t="s">
        <v>2008</v>
      </c>
      <c r="H883" s="31" t="s">
        <v>2009</v>
      </c>
      <c r="I883" s="95">
        <v>42491</v>
      </c>
      <c r="J883" s="41" t="s">
        <v>2010</v>
      </c>
      <c r="K883" s="41" t="s">
        <v>26</v>
      </c>
      <c r="L883" s="48" t="s">
        <v>22</v>
      </c>
      <c r="M883" s="48"/>
    </row>
    <row r="884" customFormat="1" ht="13.5" spans="1:13">
      <c r="A884" s="40">
        <v>881</v>
      </c>
      <c r="B884" s="40" t="s">
        <v>2007</v>
      </c>
      <c r="C884" s="40" t="s">
        <v>2008</v>
      </c>
      <c r="D884" s="41" t="s">
        <v>42</v>
      </c>
      <c r="E884" s="31" t="s">
        <v>1919</v>
      </c>
      <c r="F884" s="41">
        <v>68</v>
      </c>
      <c r="G884" s="41" t="s">
        <v>2011</v>
      </c>
      <c r="H884" s="31" t="s">
        <v>2012</v>
      </c>
      <c r="I884" s="95">
        <v>42036</v>
      </c>
      <c r="J884" s="41" t="s">
        <v>2013</v>
      </c>
      <c r="K884" s="41" t="s">
        <v>26</v>
      </c>
      <c r="L884" s="105" t="s">
        <v>86</v>
      </c>
      <c r="M884" s="48" t="s">
        <v>140</v>
      </c>
    </row>
    <row r="885" customFormat="1" ht="13.5" spans="1:13">
      <c r="A885" s="40">
        <v>882</v>
      </c>
      <c r="B885" s="40" t="s">
        <v>2007</v>
      </c>
      <c r="C885" s="40" t="s">
        <v>2008</v>
      </c>
      <c r="D885" s="41" t="s">
        <v>42</v>
      </c>
      <c r="E885" s="31" t="s">
        <v>1919</v>
      </c>
      <c r="F885" s="41">
        <v>68</v>
      </c>
      <c r="G885" s="41" t="s">
        <v>2014</v>
      </c>
      <c r="H885" s="31" t="s">
        <v>2015</v>
      </c>
      <c r="I885" s="95">
        <v>41913</v>
      </c>
      <c r="J885" s="41" t="s">
        <v>2016</v>
      </c>
      <c r="K885" s="41" t="s">
        <v>26</v>
      </c>
      <c r="L885" s="48" t="s">
        <v>22</v>
      </c>
      <c r="M885" s="48"/>
    </row>
    <row r="886" customFormat="1" ht="13.5" spans="1:13">
      <c r="A886" s="40">
        <v>883</v>
      </c>
      <c r="B886" s="40" t="s">
        <v>2007</v>
      </c>
      <c r="C886" s="40" t="s">
        <v>2008</v>
      </c>
      <c r="D886" s="41" t="s">
        <v>42</v>
      </c>
      <c r="E886" s="31" t="s">
        <v>1919</v>
      </c>
      <c r="F886" s="41">
        <v>68</v>
      </c>
      <c r="G886" s="41" t="s">
        <v>2008</v>
      </c>
      <c r="H886" s="31" t="s">
        <v>2017</v>
      </c>
      <c r="I886" s="95">
        <v>41365</v>
      </c>
      <c r="J886" s="41" t="s">
        <v>2018</v>
      </c>
      <c r="K886" s="41" t="s">
        <v>26</v>
      </c>
      <c r="L886" s="48" t="s">
        <v>22</v>
      </c>
      <c r="M886" s="48"/>
    </row>
    <row r="887" customFormat="1" ht="27" spans="1:13">
      <c r="A887" s="40">
        <v>884</v>
      </c>
      <c r="B887" s="40" t="s">
        <v>2007</v>
      </c>
      <c r="C887" s="40" t="s">
        <v>2008</v>
      </c>
      <c r="D887" s="41" t="s">
        <v>42</v>
      </c>
      <c r="E887" s="31" t="s">
        <v>2019</v>
      </c>
      <c r="F887" s="41">
        <v>119</v>
      </c>
      <c r="G887" s="41" t="s">
        <v>2020</v>
      </c>
      <c r="H887" s="31" t="s">
        <v>2021</v>
      </c>
      <c r="I887" s="95">
        <v>44927</v>
      </c>
      <c r="J887" s="41" t="s">
        <v>2022</v>
      </c>
      <c r="K887" s="41" t="s">
        <v>26</v>
      </c>
      <c r="L887" s="48" t="s">
        <v>22</v>
      </c>
      <c r="M887" s="48"/>
    </row>
    <row r="888" customFormat="1" ht="13.5" spans="1:13">
      <c r="A888" s="40">
        <v>885</v>
      </c>
      <c r="B888" s="40" t="s">
        <v>2007</v>
      </c>
      <c r="C888" s="40" t="s">
        <v>2008</v>
      </c>
      <c r="D888" s="41" t="s">
        <v>66</v>
      </c>
      <c r="E888" s="31" t="s">
        <v>677</v>
      </c>
      <c r="F888" s="41">
        <v>90</v>
      </c>
      <c r="G888" s="41" t="s">
        <v>2014</v>
      </c>
      <c r="H888" s="31" t="s">
        <v>2023</v>
      </c>
      <c r="I888" s="95">
        <v>41640</v>
      </c>
      <c r="J888" s="41" t="s">
        <v>2024</v>
      </c>
      <c r="K888" s="41" t="s">
        <v>26</v>
      </c>
      <c r="L888" s="48" t="s">
        <v>22</v>
      </c>
      <c r="M888" s="48"/>
    </row>
    <row r="889" customFormat="1" ht="13.5" spans="1:13">
      <c r="A889" s="40">
        <v>886</v>
      </c>
      <c r="B889" s="40" t="s">
        <v>2007</v>
      </c>
      <c r="C889" s="40" t="s">
        <v>2008</v>
      </c>
      <c r="D889" s="41" t="s">
        <v>66</v>
      </c>
      <c r="E889" s="31" t="s">
        <v>677</v>
      </c>
      <c r="F889" s="41">
        <v>90</v>
      </c>
      <c r="G889" s="41" t="s">
        <v>2008</v>
      </c>
      <c r="H889" s="31" t="s">
        <v>2025</v>
      </c>
      <c r="I889" s="95">
        <v>41061</v>
      </c>
      <c r="J889" s="41" t="s">
        <v>2026</v>
      </c>
      <c r="K889" s="41" t="s">
        <v>26</v>
      </c>
      <c r="L889" s="48" t="s">
        <v>22</v>
      </c>
      <c r="M889" s="48"/>
    </row>
    <row r="890" customFormat="1" ht="13.5" spans="1:13">
      <c r="A890" s="40">
        <v>887</v>
      </c>
      <c r="B890" s="40" t="s">
        <v>2007</v>
      </c>
      <c r="C890" s="40" t="s">
        <v>2008</v>
      </c>
      <c r="D890" s="41" t="s">
        <v>66</v>
      </c>
      <c r="E890" s="31" t="s">
        <v>677</v>
      </c>
      <c r="F890" s="41">
        <v>90</v>
      </c>
      <c r="G890" s="41" t="s">
        <v>2008</v>
      </c>
      <c r="H890" s="31" t="s">
        <v>2027</v>
      </c>
      <c r="I890" s="95">
        <v>41061</v>
      </c>
      <c r="J890" s="41" t="s">
        <v>2028</v>
      </c>
      <c r="K890" s="41" t="s">
        <v>26</v>
      </c>
      <c r="L890" s="48" t="s">
        <v>22</v>
      </c>
      <c r="M890" s="48"/>
    </row>
    <row r="891" customFormat="1" ht="13.5" spans="1:13">
      <c r="A891" s="40">
        <v>888</v>
      </c>
      <c r="B891" s="40" t="s">
        <v>2007</v>
      </c>
      <c r="C891" s="40" t="s">
        <v>2008</v>
      </c>
      <c r="D891" s="41" t="s">
        <v>66</v>
      </c>
      <c r="E891" s="31" t="s">
        <v>677</v>
      </c>
      <c r="F891" s="41">
        <v>90</v>
      </c>
      <c r="G891" s="41" t="s">
        <v>2011</v>
      </c>
      <c r="H891" s="31" t="s">
        <v>2029</v>
      </c>
      <c r="I891" s="95">
        <v>41640</v>
      </c>
      <c r="J891" s="41" t="s">
        <v>2030</v>
      </c>
      <c r="K891" s="41" t="s">
        <v>26</v>
      </c>
      <c r="L891" s="48" t="s">
        <v>22</v>
      </c>
      <c r="M891" s="48"/>
    </row>
    <row r="892" customFormat="1" ht="13.5" spans="1:13">
      <c r="A892" s="40">
        <v>889</v>
      </c>
      <c r="B892" s="40" t="s">
        <v>2007</v>
      </c>
      <c r="C892" s="40" t="s">
        <v>2008</v>
      </c>
      <c r="D892" s="41" t="s">
        <v>66</v>
      </c>
      <c r="E892" s="31" t="s">
        <v>677</v>
      </c>
      <c r="F892" s="41">
        <v>90</v>
      </c>
      <c r="G892" s="41" t="s">
        <v>2011</v>
      </c>
      <c r="H892" s="31" t="s">
        <v>2031</v>
      </c>
      <c r="I892" s="95">
        <v>41061</v>
      </c>
      <c r="J892" s="41" t="s">
        <v>2032</v>
      </c>
      <c r="K892" s="41" t="s">
        <v>26</v>
      </c>
      <c r="L892" s="105" t="s">
        <v>86</v>
      </c>
      <c r="M892" s="48" t="s">
        <v>155</v>
      </c>
    </row>
    <row r="893" customFormat="1" ht="13.5" spans="1:13">
      <c r="A893" s="40">
        <v>890</v>
      </c>
      <c r="B893" s="40" t="s">
        <v>2007</v>
      </c>
      <c r="C893" s="40" t="s">
        <v>2008</v>
      </c>
      <c r="D893" s="41" t="s">
        <v>66</v>
      </c>
      <c r="E893" s="31" t="s">
        <v>677</v>
      </c>
      <c r="F893" s="41">
        <v>90</v>
      </c>
      <c r="G893" s="41" t="s">
        <v>2011</v>
      </c>
      <c r="H893" s="31" t="s">
        <v>2033</v>
      </c>
      <c r="I893" s="95">
        <v>41061</v>
      </c>
      <c r="J893" s="41" t="s">
        <v>2034</v>
      </c>
      <c r="K893" s="41" t="s">
        <v>26</v>
      </c>
      <c r="L893" s="48" t="s">
        <v>22</v>
      </c>
      <c r="M893" s="48"/>
    </row>
    <row r="894" customFormat="1" ht="13.5" spans="1:13">
      <c r="A894" s="40">
        <v>891</v>
      </c>
      <c r="B894" s="40" t="s">
        <v>2007</v>
      </c>
      <c r="C894" s="40" t="s">
        <v>2008</v>
      </c>
      <c r="D894" s="41" t="s">
        <v>17</v>
      </c>
      <c r="E894" s="31" t="s">
        <v>2035</v>
      </c>
      <c r="F894" s="41">
        <v>75</v>
      </c>
      <c r="G894" s="41" t="s">
        <v>2008</v>
      </c>
      <c r="H894" s="31" t="s">
        <v>2036</v>
      </c>
      <c r="I894" s="95">
        <v>40544</v>
      </c>
      <c r="J894" s="41">
        <v>21185</v>
      </c>
      <c r="K894" s="41" t="s">
        <v>26</v>
      </c>
      <c r="L894" s="105" t="s">
        <v>86</v>
      </c>
      <c r="M894" s="48" t="s">
        <v>155</v>
      </c>
    </row>
    <row r="895" customFormat="1" ht="13.5" spans="1:13">
      <c r="A895" s="40">
        <v>892</v>
      </c>
      <c r="B895" s="40" t="s">
        <v>2007</v>
      </c>
      <c r="C895" s="40" t="s">
        <v>2008</v>
      </c>
      <c r="D895" s="41" t="s">
        <v>17</v>
      </c>
      <c r="E895" s="31" t="s">
        <v>1899</v>
      </c>
      <c r="F895" s="41">
        <v>90</v>
      </c>
      <c r="G895" s="41" t="s">
        <v>2011</v>
      </c>
      <c r="H895" s="31" t="s">
        <v>2037</v>
      </c>
      <c r="I895" s="95">
        <v>42095</v>
      </c>
      <c r="J895" s="41">
        <v>31513093</v>
      </c>
      <c r="K895" s="41" t="s">
        <v>26</v>
      </c>
      <c r="L895" s="105" t="s">
        <v>86</v>
      </c>
      <c r="M895" s="48" t="s">
        <v>155</v>
      </c>
    </row>
    <row r="896" customFormat="1" ht="13.5" spans="1:13">
      <c r="A896" s="40">
        <v>893</v>
      </c>
      <c r="B896" s="40" t="s">
        <v>2007</v>
      </c>
      <c r="C896" s="40" t="s">
        <v>2008</v>
      </c>
      <c r="D896" s="41" t="s">
        <v>17</v>
      </c>
      <c r="E896" s="31" t="s">
        <v>110</v>
      </c>
      <c r="F896" s="41">
        <v>75</v>
      </c>
      <c r="G896" s="41" t="s">
        <v>2008</v>
      </c>
      <c r="H896" s="31" t="s">
        <v>2038</v>
      </c>
      <c r="I896" s="95">
        <v>41061</v>
      </c>
      <c r="J896" s="41">
        <v>31221208</v>
      </c>
      <c r="K896" s="41" t="s">
        <v>26</v>
      </c>
      <c r="L896" s="48" t="s">
        <v>22</v>
      </c>
      <c r="M896" s="48"/>
    </row>
    <row r="897" customFormat="1" ht="13.5" spans="1:13">
      <c r="A897" s="40">
        <v>894</v>
      </c>
      <c r="B897" s="40" t="s">
        <v>2007</v>
      </c>
      <c r="C897" s="40" t="s">
        <v>2008</v>
      </c>
      <c r="D897" s="41" t="s">
        <v>17</v>
      </c>
      <c r="E897" s="31" t="s">
        <v>110</v>
      </c>
      <c r="F897" s="41">
        <v>75</v>
      </c>
      <c r="G897" s="41" t="s">
        <v>2008</v>
      </c>
      <c r="H897" s="31" t="s">
        <v>2039</v>
      </c>
      <c r="I897" s="95">
        <v>41061</v>
      </c>
      <c r="J897" s="41">
        <v>31221209</v>
      </c>
      <c r="K897" s="41" t="s">
        <v>26</v>
      </c>
      <c r="L897" s="105" t="s">
        <v>86</v>
      </c>
      <c r="M897" s="48" t="s">
        <v>155</v>
      </c>
    </row>
    <row r="898" customFormat="1" ht="13.5" spans="1:13">
      <c r="A898" s="40">
        <v>895</v>
      </c>
      <c r="B898" s="40" t="s">
        <v>2007</v>
      </c>
      <c r="C898" s="40" t="s">
        <v>2008</v>
      </c>
      <c r="D898" s="41" t="s">
        <v>17</v>
      </c>
      <c r="E898" s="31" t="s">
        <v>110</v>
      </c>
      <c r="F898" s="41">
        <v>75</v>
      </c>
      <c r="G898" s="41" t="s">
        <v>2011</v>
      </c>
      <c r="H898" s="31" t="s">
        <v>2040</v>
      </c>
      <c r="I898" s="95">
        <v>41699</v>
      </c>
      <c r="J898" s="41">
        <v>31408293</v>
      </c>
      <c r="K898" s="41" t="s">
        <v>26</v>
      </c>
      <c r="L898" s="48" t="s">
        <v>22</v>
      </c>
      <c r="M898" s="48"/>
    </row>
    <row r="899" customFormat="1" ht="27" spans="1:13">
      <c r="A899" s="40">
        <v>896</v>
      </c>
      <c r="B899" s="40" t="s">
        <v>2007</v>
      </c>
      <c r="C899" s="40" t="s">
        <v>2008</v>
      </c>
      <c r="D899" s="41" t="s">
        <v>17</v>
      </c>
      <c r="E899" s="31" t="s">
        <v>439</v>
      </c>
      <c r="F899" s="41">
        <v>95</v>
      </c>
      <c r="G899" s="41" t="s">
        <v>2020</v>
      </c>
      <c r="H899" s="31" t="s">
        <v>2041</v>
      </c>
      <c r="I899" s="95">
        <v>44958</v>
      </c>
      <c r="J899" s="41" t="s">
        <v>2042</v>
      </c>
      <c r="K899" s="41" t="s">
        <v>21</v>
      </c>
      <c r="L899" s="48" t="s">
        <v>22</v>
      </c>
      <c r="M899" s="48"/>
    </row>
    <row r="900" customFormat="1" ht="27" spans="1:13">
      <c r="A900" s="40">
        <v>897</v>
      </c>
      <c r="B900" s="40" t="s">
        <v>2007</v>
      </c>
      <c r="C900" s="40" t="s">
        <v>2008</v>
      </c>
      <c r="D900" s="41" t="s">
        <v>17</v>
      </c>
      <c r="E900" s="31" t="s">
        <v>439</v>
      </c>
      <c r="F900" s="41">
        <v>95</v>
      </c>
      <c r="G900" s="41" t="s">
        <v>2020</v>
      </c>
      <c r="H900" s="31" t="s">
        <v>2043</v>
      </c>
      <c r="I900" s="95">
        <v>44958</v>
      </c>
      <c r="J900" s="41" t="s">
        <v>2044</v>
      </c>
      <c r="K900" s="41" t="s">
        <v>21</v>
      </c>
      <c r="L900" s="48" t="s">
        <v>22</v>
      </c>
      <c r="M900" s="48"/>
    </row>
    <row r="901" customFormat="1" ht="13.5" spans="1:13">
      <c r="A901" s="40">
        <v>898</v>
      </c>
      <c r="B901" s="40" t="s">
        <v>2007</v>
      </c>
      <c r="C901" s="40" t="s">
        <v>2008</v>
      </c>
      <c r="D901" s="41" t="s">
        <v>76</v>
      </c>
      <c r="E901" s="31" t="s">
        <v>1029</v>
      </c>
      <c r="F901" s="41">
        <v>20</v>
      </c>
      <c r="G901" s="41" t="s">
        <v>2011</v>
      </c>
      <c r="H901" s="41">
        <v>351</v>
      </c>
      <c r="I901" s="95" t="s">
        <v>1875</v>
      </c>
      <c r="J901" s="41" t="s">
        <v>2045</v>
      </c>
      <c r="K901" s="41" t="s">
        <v>26</v>
      </c>
      <c r="L901" s="48" t="s">
        <v>22</v>
      </c>
      <c r="M901" s="48"/>
    </row>
    <row r="902" customFormat="1" ht="13.5" spans="1:13">
      <c r="A902" s="40">
        <v>899</v>
      </c>
      <c r="B902" s="40" t="s">
        <v>2007</v>
      </c>
      <c r="C902" s="40" t="s">
        <v>2008</v>
      </c>
      <c r="D902" s="41" t="s">
        <v>76</v>
      </c>
      <c r="E902" s="31" t="s">
        <v>1029</v>
      </c>
      <c r="F902" s="41">
        <v>20</v>
      </c>
      <c r="G902" s="41" t="s">
        <v>2011</v>
      </c>
      <c r="H902" s="41">
        <v>352</v>
      </c>
      <c r="I902" s="95" t="s">
        <v>1875</v>
      </c>
      <c r="J902" s="41" t="s">
        <v>2046</v>
      </c>
      <c r="K902" s="41" t="s">
        <v>26</v>
      </c>
      <c r="L902" s="48" t="s">
        <v>22</v>
      </c>
      <c r="M902" s="48"/>
    </row>
    <row r="903" customFormat="1" ht="13.5" spans="1:13">
      <c r="A903" s="40">
        <v>900</v>
      </c>
      <c r="B903" s="40" t="s">
        <v>2007</v>
      </c>
      <c r="C903" s="40" t="s">
        <v>2008</v>
      </c>
      <c r="D903" s="41" t="s">
        <v>76</v>
      </c>
      <c r="E903" s="31" t="s">
        <v>1029</v>
      </c>
      <c r="F903" s="41">
        <v>20</v>
      </c>
      <c r="G903" s="41" t="s">
        <v>2011</v>
      </c>
      <c r="H903" s="41">
        <v>353</v>
      </c>
      <c r="I903" s="95" t="s">
        <v>1875</v>
      </c>
      <c r="J903" s="41" t="s">
        <v>2047</v>
      </c>
      <c r="K903" s="41" t="s">
        <v>26</v>
      </c>
      <c r="L903" s="48" t="s">
        <v>22</v>
      </c>
      <c r="M903" s="48"/>
    </row>
    <row r="904" customFormat="1" ht="13.5" spans="1:13">
      <c r="A904" s="40">
        <v>901</v>
      </c>
      <c r="B904" s="40" t="s">
        <v>2007</v>
      </c>
      <c r="C904" s="40" t="s">
        <v>2008</v>
      </c>
      <c r="D904" s="41" t="s">
        <v>76</v>
      </c>
      <c r="E904" s="31" t="s">
        <v>1029</v>
      </c>
      <c r="F904" s="41">
        <v>20</v>
      </c>
      <c r="G904" s="41" t="s">
        <v>2011</v>
      </c>
      <c r="H904" s="41">
        <v>354</v>
      </c>
      <c r="I904" s="95" t="s">
        <v>1875</v>
      </c>
      <c r="J904" s="41" t="s">
        <v>2048</v>
      </c>
      <c r="K904" s="41" t="s">
        <v>26</v>
      </c>
      <c r="L904" s="48" t="s">
        <v>22</v>
      </c>
      <c r="M904" s="48"/>
    </row>
  </sheetData>
  <mergeCells count="2">
    <mergeCell ref="A1:B1"/>
    <mergeCell ref="A2:L2"/>
  </mergeCells>
  <dataValidations count="3">
    <dataValidation type="list" allowBlank="1" showInputMessage="1" showErrorMessage="1" sqref="J1 J905:J1048576">
      <formula1>"合格,不合格"</formula1>
    </dataValidation>
    <dataValidation allowBlank="1" showInputMessage="1" showErrorMessage="1" sqref="J2"/>
    <dataValidation type="list" allowBlank="1" showInputMessage="1" showErrorMessage="1" sqref="K339 K37:K68 K167:K199 K221:K249 K279:K300 K314:K319 K342:K350 K357:K366">
      <formula1>"是,否"</formula1>
    </dataValidation>
  </dataValidations>
  <pageMargins left="0.236220472440945" right="0.236220472440945" top="0.748031496062992" bottom="0.748031496062992" header="0.31496062992126" footer="0.31496062992126"/>
  <pageSetup paperSize="9" scale="83" fitToHeight="0" orientation="landscape" verticalDpi="12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O20" sqref="O20"/>
    </sheetView>
  </sheetViews>
  <sheetFormatPr defaultColWidth="9" defaultRowHeight="13.5"/>
  <cols>
    <col min="1" max="1" width="7" customWidth="1"/>
    <col min="2" max="2" width="19.875" customWidth="1"/>
    <col min="3" max="9" width="10.625" customWidth="1"/>
    <col min="10" max="10" width="14.875" customWidth="1"/>
    <col min="11" max="11" width="12.375" customWidth="1"/>
  </cols>
  <sheetData>
    <row r="1" ht="26.25" customHeight="1" spans="1:10">
      <c r="A1" s="65" t="s">
        <v>2049</v>
      </c>
      <c r="B1" s="65"/>
      <c r="C1" s="66"/>
      <c r="D1" s="66"/>
      <c r="E1" s="67"/>
      <c r="F1" s="67"/>
      <c r="G1" s="67"/>
      <c r="H1" s="67"/>
      <c r="I1" s="67"/>
      <c r="J1" s="67"/>
    </row>
    <row r="2" ht="30.75" customHeight="1" spans="1:11">
      <c r="A2" s="68" t="s">
        <v>2050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ht="27.75" customHeight="1" spans="3:11">
      <c r="C3" s="69" t="s">
        <v>2051</v>
      </c>
      <c r="D3" s="69"/>
      <c r="E3" s="69"/>
      <c r="F3" s="69"/>
      <c r="G3" s="69"/>
      <c r="H3" s="69"/>
      <c r="I3" s="69"/>
      <c r="J3" s="69"/>
      <c r="K3" s="69"/>
    </row>
    <row r="4" ht="18.75" spans="1:11">
      <c r="A4" s="70" t="s">
        <v>2</v>
      </c>
      <c r="B4" s="71" t="s">
        <v>2052</v>
      </c>
      <c r="C4" s="72" t="s">
        <v>2053</v>
      </c>
      <c r="D4" s="73"/>
      <c r="E4" s="72" t="s">
        <v>76</v>
      </c>
      <c r="F4" s="73"/>
      <c r="G4" s="74" t="s">
        <v>2054</v>
      </c>
      <c r="H4" s="74"/>
      <c r="I4" s="74" t="s">
        <v>2055</v>
      </c>
      <c r="J4" s="74" t="s">
        <v>2056</v>
      </c>
      <c r="K4" s="80" t="s">
        <v>2057</v>
      </c>
    </row>
    <row r="5" ht="28.5" spans="1:11">
      <c r="A5" s="75"/>
      <c r="B5" s="76"/>
      <c r="C5" s="77" t="s">
        <v>2055</v>
      </c>
      <c r="D5" s="77" t="s">
        <v>2056</v>
      </c>
      <c r="E5" s="77" t="s">
        <v>2055</v>
      </c>
      <c r="F5" s="77" t="s">
        <v>2056</v>
      </c>
      <c r="G5" s="77" t="s">
        <v>2055</v>
      </c>
      <c r="H5" s="77" t="s">
        <v>2056</v>
      </c>
      <c r="I5" s="74"/>
      <c r="J5" s="74"/>
      <c r="K5" s="80"/>
    </row>
    <row r="6" ht="18.75" spans="1:11">
      <c r="A6" s="78">
        <v>1</v>
      </c>
      <c r="B6" s="78" t="s">
        <v>15</v>
      </c>
      <c r="C6" s="78">
        <v>79</v>
      </c>
      <c r="D6" s="78">
        <v>1</v>
      </c>
      <c r="E6" s="78">
        <v>29</v>
      </c>
      <c r="F6" s="78">
        <v>8</v>
      </c>
      <c r="G6" s="78">
        <v>39</v>
      </c>
      <c r="H6" s="78">
        <v>6</v>
      </c>
      <c r="I6" s="78">
        <f>C6+E6+G6</f>
        <v>147</v>
      </c>
      <c r="J6" s="78">
        <f>D6+F6+H6</f>
        <v>15</v>
      </c>
      <c r="K6" s="78">
        <f>I6+J6</f>
        <v>162</v>
      </c>
    </row>
    <row r="7" ht="18.75" spans="1:11">
      <c r="A7" s="78">
        <v>3</v>
      </c>
      <c r="B7" s="78" t="s">
        <v>381</v>
      </c>
      <c r="C7" s="78">
        <v>85</v>
      </c>
      <c r="D7" s="78">
        <v>4</v>
      </c>
      <c r="E7" s="78">
        <v>49</v>
      </c>
      <c r="F7" s="78">
        <v>12</v>
      </c>
      <c r="G7" s="78">
        <v>46</v>
      </c>
      <c r="H7" s="78">
        <v>4</v>
      </c>
      <c r="I7" s="78">
        <f t="shared" ref="I7:I15" si="0">C7+E7+G7</f>
        <v>180</v>
      </c>
      <c r="J7" s="78">
        <f t="shared" ref="J7:J15" si="1">D7+F7+H7</f>
        <v>20</v>
      </c>
      <c r="K7" s="78">
        <f t="shared" ref="K7:K15" si="2">I7+J7</f>
        <v>200</v>
      </c>
    </row>
    <row r="8" ht="18.75" spans="1:11">
      <c r="A8" s="78">
        <v>2</v>
      </c>
      <c r="B8" s="78" t="s">
        <v>795</v>
      </c>
      <c r="C8" s="78">
        <v>14</v>
      </c>
      <c r="D8" s="78">
        <v>0</v>
      </c>
      <c r="E8" s="78">
        <v>11</v>
      </c>
      <c r="F8" s="78">
        <v>6</v>
      </c>
      <c r="G8" s="79">
        <v>12</v>
      </c>
      <c r="H8" s="79">
        <v>0</v>
      </c>
      <c r="I8" s="78">
        <f t="shared" si="0"/>
        <v>37</v>
      </c>
      <c r="J8" s="78">
        <f t="shared" si="1"/>
        <v>6</v>
      </c>
      <c r="K8" s="78">
        <f t="shared" si="2"/>
        <v>43</v>
      </c>
    </row>
    <row r="9" ht="18.75" spans="1:11">
      <c r="A9" s="78">
        <v>4</v>
      </c>
      <c r="B9" s="78" t="s">
        <v>888</v>
      </c>
      <c r="C9" s="79">
        <v>43</v>
      </c>
      <c r="D9" s="79">
        <v>5</v>
      </c>
      <c r="E9" s="79">
        <v>41</v>
      </c>
      <c r="F9" s="79">
        <v>19</v>
      </c>
      <c r="G9" s="79">
        <v>39</v>
      </c>
      <c r="H9" s="79">
        <v>3</v>
      </c>
      <c r="I9" s="78">
        <f t="shared" si="0"/>
        <v>123</v>
      </c>
      <c r="J9" s="78">
        <f t="shared" si="1"/>
        <v>27</v>
      </c>
      <c r="K9" s="78">
        <f t="shared" si="2"/>
        <v>150</v>
      </c>
    </row>
    <row r="10" s="64" customFormat="1" ht="18.75" spans="1:11">
      <c r="A10" s="79">
        <v>5</v>
      </c>
      <c r="B10" s="79" t="s">
        <v>1233</v>
      </c>
      <c r="C10" s="79">
        <v>84</v>
      </c>
      <c r="D10" s="79">
        <v>7</v>
      </c>
      <c r="E10" s="79">
        <v>58</v>
      </c>
      <c r="F10" s="79">
        <v>4</v>
      </c>
      <c r="G10" s="79">
        <v>23</v>
      </c>
      <c r="H10" s="79">
        <v>4</v>
      </c>
      <c r="I10" s="79">
        <f t="shared" si="0"/>
        <v>165</v>
      </c>
      <c r="J10" s="79">
        <f t="shared" si="1"/>
        <v>15</v>
      </c>
      <c r="K10" s="79">
        <f t="shared" si="2"/>
        <v>180</v>
      </c>
    </row>
    <row r="11" ht="18.75" spans="1:11">
      <c r="A11" s="78">
        <v>6</v>
      </c>
      <c r="B11" s="78" t="s">
        <v>1670</v>
      </c>
      <c r="C11" s="78">
        <v>55</v>
      </c>
      <c r="D11" s="78">
        <v>1</v>
      </c>
      <c r="E11" s="78">
        <v>29</v>
      </c>
      <c r="F11" s="78">
        <v>3</v>
      </c>
      <c r="G11" s="79">
        <v>10</v>
      </c>
      <c r="H11" s="79">
        <v>2</v>
      </c>
      <c r="I11" s="78">
        <f t="shared" si="0"/>
        <v>94</v>
      </c>
      <c r="J11" s="78">
        <f t="shared" si="1"/>
        <v>6</v>
      </c>
      <c r="K11" s="78">
        <f t="shared" si="2"/>
        <v>100</v>
      </c>
    </row>
    <row r="12" ht="18.75" spans="1:11">
      <c r="A12" s="78">
        <v>7</v>
      </c>
      <c r="B12" s="78" t="s">
        <v>1889</v>
      </c>
      <c r="C12" s="78">
        <v>14</v>
      </c>
      <c r="D12" s="78">
        <v>1</v>
      </c>
      <c r="E12" s="78">
        <v>5</v>
      </c>
      <c r="F12" s="78">
        <v>0</v>
      </c>
      <c r="G12" s="78">
        <v>11</v>
      </c>
      <c r="H12" s="78">
        <v>6</v>
      </c>
      <c r="I12" s="78">
        <f t="shared" si="0"/>
        <v>30</v>
      </c>
      <c r="J12" s="78">
        <f t="shared" si="1"/>
        <v>7</v>
      </c>
      <c r="K12" s="78">
        <f t="shared" si="2"/>
        <v>37</v>
      </c>
    </row>
    <row r="13" ht="18.75" spans="1:11">
      <c r="A13" s="78">
        <v>8</v>
      </c>
      <c r="B13" s="78" t="s">
        <v>1992</v>
      </c>
      <c r="C13" s="78">
        <v>1</v>
      </c>
      <c r="D13" s="78">
        <v>0</v>
      </c>
      <c r="E13" s="78">
        <v>1</v>
      </c>
      <c r="F13" s="78">
        <v>0</v>
      </c>
      <c r="G13" s="78">
        <v>0</v>
      </c>
      <c r="H13" s="78">
        <v>4</v>
      </c>
      <c r="I13" s="78">
        <f t="shared" si="0"/>
        <v>2</v>
      </c>
      <c r="J13" s="78">
        <f t="shared" si="1"/>
        <v>4</v>
      </c>
      <c r="K13" s="78">
        <f t="shared" si="2"/>
        <v>6</v>
      </c>
    </row>
    <row r="14" ht="18.75" spans="1:11">
      <c r="A14" s="78">
        <v>9</v>
      </c>
      <c r="B14" s="78" t="s">
        <v>2007</v>
      </c>
      <c r="C14" s="78">
        <v>4</v>
      </c>
      <c r="D14" s="78">
        <v>3</v>
      </c>
      <c r="E14" s="78">
        <v>4</v>
      </c>
      <c r="F14" s="78">
        <v>0</v>
      </c>
      <c r="G14" s="78">
        <v>9</v>
      </c>
      <c r="H14" s="78">
        <v>2</v>
      </c>
      <c r="I14" s="78">
        <f t="shared" si="0"/>
        <v>17</v>
      </c>
      <c r="J14" s="78">
        <f t="shared" si="1"/>
        <v>5</v>
      </c>
      <c r="K14" s="78">
        <f t="shared" si="2"/>
        <v>22</v>
      </c>
    </row>
    <row r="15" ht="18.75" spans="1:11">
      <c r="A15" s="78" t="s">
        <v>2058</v>
      </c>
      <c r="B15" s="78"/>
      <c r="C15" s="78">
        <f t="shared" ref="C15:K15" si="3">SUM(C6:C14)</f>
        <v>379</v>
      </c>
      <c r="D15" s="78">
        <f t="shared" si="3"/>
        <v>22</v>
      </c>
      <c r="E15" s="78">
        <f t="shared" si="3"/>
        <v>227</v>
      </c>
      <c r="F15" s="78">
        <f t="shared" si="3"/>
        <v>52</v>
      </c>
      <c r="G15" s="78">
        <f t="shared" si="3"/>
        <v>189</v>
      </c>
      <c r="H15" s="78">
        <f t="shared" si="3"/>
        <v>31</v>
      </c>
      <c r="I15" s="78">
        <f t="shared" si="0"/>
        <v>795</v>
      </c>
      <c r="J15" s="78">
        <f t="shared" si="1"/>
        <v>105</v>
      </c>
      <c r="K15" s="78">
        <f>SUM(K6:K14)</f>
        <v>900</v>
      </c>
    </row>
  </sheetData>
  <mergeCells count="12">
    <mergeCell ref="A1:B1"/>
    <mergeCell ref="A2:K2"/>
    <mergeCell ref="C3:K3"/>
    <mergeCell ref="C4:D4"/>
    <mergeCell ref="E4:F4"/>
    <mergeCell ref="G4:H4"/>
    <mergeCell ref="A15:B15"/>
    <mergeCell ref="A4:A5"/>
    <mergeCell ref="B4:B5"/>
    <mergeCell ref="I4:I5"/>
    <mergeCell ref="J4:J5"/>
    <mergeCell ref="K4:K5"/>
  </mergeCells>
  <pageMargins left="0.826388888888889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8"/>
  <sheetViews>
    <sheetView workbookViewId="0">
      <selection activeCell="N344" sqref="N344"/>
    </sheetView>
  </sheetViews>
  <sheetFormatPr defaultColWidth="9" defaultRowHeight="13.5"/>
  <cols>
    <col min="1" max="1" width="4.625" customWidth="1"/>
    <col min="2" max="2" width="8.125" customWidth="1"/>
    <col min="3" max="3" width="16.375" customWidth="1"/>
    <col min="4" max="4" width="8.625" customWidth="1"/>
    <col min="5" max="5" width="19.375" customWidth="1"/>
    <col min="6" max="6" width="6.875" customWidth="1"/>
    <col min="7" max="7" width="11.875" customWidth="1"/>
    <col min="8" max="8" width="10.375" customWidth="1"/>
    <col min="9" max="9" width="10.125" customWidth="1"/>
    <col min="10" max="10" width="20.875" hidden="1" customWidth="1"/>
    <col min="11" max="11" width="10.875" customWidth="1"/>
    <col min="231" max="231" width="7.375" customWidth="1"/>
    <col min="232" max="232" width="14.375" customWidth="1"/>
    <col min="233" max="233" width="44.625" customWidth="1"/>
    <col min="234" max="234" width="9.75" customWidth="1"/>
    <col min="235" max="238" width="9" hidden="1" customWidth="1"/>
    <col min="239" max="239" width="10.25" customWidth="1"/>
    <col min="240" max="240" width="16" customWidth="1"/>
    <col min="241" max="241" width="14.375" customWidth="1"/>
    <col min="242" max="242" width="9" hidden="1" customWidth="1"/>
    <col min="243" max="248" width="9" customWidth="1"/>
    <col min="253" max="253" width="10.875" customWidth="1"/>
    <col min="254" max="254" width="10.5" customWidth="1"/>
    <col min="255" max="255" width="8.25" customWidth="1"/>
    <col min="257" max="257" width="12.625" customWidth="1"/>
    <col min="258" max="258" width="14.125" customWidth="1"/>
    <col min="487" max="487" width="7.375" customWidth="1"/>
    <col min="488" max="488" width="14.375" customWidth="1"/>
    <col min="489" max="489" width="44.625" customWidth="1"/>
    <col min="490" max="490" width="9.75" customWidth="1"/>
    <col min="491" max="494" width="9" hidden="1" customWidth="1"/>
    <col min="495" max="495" width="10.25" customWidth="1"/>
    <col min="496" max="496" width="16" customWidth="1"/>
    <col min="497" max="497" width="14.375" customWidth="1"/>
    <col min="498" max="498" width="9" hidden="1" customWidth="1"/>
    <col min="499" max="504" width="9" customWidth="1"/>
    <col min="509" max="509" width="10.875" customWidth="1"/>
    <col min="510" max="510" width="10.5" customWidth="1"/>
    <col min="511" max="511" width="8.25" customWidth="1"/>
    <col min="513" max="513" width="12.625" customWidth="1"/>
    <col min="514" max="514" width="14.125" customWidth="1"/>
    <col min="743" max="743" width="7.375" customWidth="1"/>
    <col min="744" max="744" width="14.375" customWidth="1"/>
    <col min="745" max="745" width="44.625" customWidth="1"/>
    <col min="746" max="746" width="9.75" customWidth="1"/>
    <col min="747" max="750" width="9" hidden="1" customWidth="1"/>
    <col min="751" max="751" width="10.25" customWidth="1"/>
    <col min="752" max="752" width="16" customWidth="1"/>
    <col min="753" max="753" width="14.375" customWidth="1"/>
    <col min="754" max="754" width="9" hidden="1" customWidth="1"/>
    <col min="755" max="760" width="9" customWidth="1"/>
    <col min="765" max="765" width="10.875" customWidth="1"/>
    <col min="766" max="766" width="10.5" customWidth="1"/>
    <col min="767" max="767" width="8.25" customWidth="1"/>
    <col min="769" max="769" width="12.625" customWidth="1"/>
    <col min="770" max="770" width="14.125" customWidth="1"/>
    <col min="999" max="999" width="7.375" customWidth="1"/>
    <col min="1000" max="1000" width="14.375" customWidth="1"/>
    <col min="1001" max="1001" width="44.625" customWidth="1"/>
    <col min="1002" max="1002" width="9.75" customWidth="1"/>
    <col min="1003" max="1006" width="9" hidden="1" customWidth="1"/>
    <col min="1007" max="1007" width="10.25" customWidth="1"/>
    <col min="1008" max="1008" width="16" customWidth="1"/>
    <col min="1009" max="1009" width="14.375" customWidth="1"/>
    <col min="1010" max="1010" width="9" hidden="1" customWidth="1"/>
    <col min="1011" max="1016" width="9" customWidth="1"/>
    <col min="1021" max="1021" width="10.875" customWidth="1"/>
    <col min="1022" max="1022" width="10.5" customWidth="1"/>
    <col min="1023" max="1023" width="8.25" customWidth="1"/>
    <col min="1025" max="1025" width="12.625" customWidth="1"/>
    <col min="1026" max="1026" width="14.125" customWidth="1"/>
    <col min="1255" max="1255" width="7.375" customWidth="1"/>
    <col min="1256" max="1256" width="14.375" customWidth="1"/>
    <col min="1257" max="1257" width="44.625" customWidth="1"/>
    <col min="1258" max="1258" width="9.75" customWidth="1"/>
    <col min="1259" max="1262" width="9" hidden="1" customWidth="1"/>
    <col min="1263" max="1263" width="10.25" customWidth="1"/>
    <col min="1264" max="1264" width="16" customWidth="1"/>
    <col min="1265" max="1265" width="14.375" customWidth="1"/>
    <col min="1266" max="1266" width="9" hidden="1" customWidth="1"/>
    <col min="1267" max="1272" width="9" customWidth="1"/>
    <col min="1277" max="1277" width="10.875" customWidth="1"/>
    <col min="1278" max="1278" width="10.5" customWidth="1"/>
    <col min="1279" max="1279" width="8.25" customWidth="1"/>
    <col min="1281" max="1281" width="12.625" customWidth="1"/>
    <col min="1282" max="1282" width="14.125" customWidth="1"/>
    <col min="1511" max="1511" width="7.375" customWidth="1"/>
    <col min="1512" max="1512" width="14.375" customWidth="1"/>
    <col min="1513" max="1513" width="44.625" customWidth="1"/>
    <col min="1514" max="1514" width="9.75" customWidth="1"/>
    <col min="1515" max="1518" width="9" hidden="1" customWidth="1"/>
    <col min="1519" max="1519" width="10.25" customWidth="1"/>
    <col min="1520" max="1520" width="16" customWidth="1"/>
    <col min="1521" max="1521" width="14.375" customWidth="1"/>
    <col min="1522" max="1522" width="9" hidden="1" customWidth="1"/>
    <col min="1523" max="1528" width="9" customWidth="1"/>
    <col min="1533" max="1533" width="10.875" customWidth="1"/>
    <col min="1534" max="1534" width="10.5" customWidth="1"/>
    <col min="1535" max="1535" width="8.25" customWidth="1"/>
    <col min="1537" max="1537" width="12.625" customWidth="1"/>
    <col min="1538" max="1538" width="14.125" customWidth="1"/>
    <col min="1767" max="1767" width="7.375" customWidth="1"/>
    <col min="1768" max="1768" width="14.375" customWidth="1"/>
    <col min="1769" max="1769" width="44.625" customWidth="1"/>
    <col min="1770" max="1770" width="9.75" customWidth="1"/>
    <col min="1771" max="1774" width="9" hidden="1" customWidth="1"/>
    <col min="1775" max="1775" width="10.25" customWidth="1"/>
    <col min="1776" max="1776" width="16" customWidth="1"/>
    <col min="1777" max="1777" width="14.375" customWidth="1"/>
    <col min="1778" max="1778" width="9" hidden="1" customWidth="1"/>
    <col min="1779" max="1784" width="9" customWidth="1"/>
    <col min="1789" max="1789" width="10.875" customWidth="1"/>
    <col min="1790" max="1790" width="10.5" customWidth="1"/>
    <col min="1791" max="1791" width="8.25" customWidth="1"/>
    <col min="1793" max="1793" width="12.625" customWidth="1"/>
    <col min="1794" max="1794" width="14.125" customWidth="1"/>
    <col min="2023" max="2023" width="7.375" customWidth="1"/>
    <col min="2024" max="2024" width="14.375" customWidth="1"/>
    <col min="2025" max="2025" width="44.625" customWidth="1"/>
    <col min="2026" max="2026" width="9.75" customWidth="1"/>
    <col min="2027" max="2030" width="9" hidden="1" customWidth="1"/>
    <col min="2031" max="2031" width="10.25" customWidth="1"/>
    <col min="2032" max="2032" width="16" customWidth="1"/>
    <col min="2033" max="2033" width="14.375" customWidth="1"/>
    <col min="2034" max="2034" width="9" hidden="1" customWidth="1"/>
    <col min="2035" max="2040" width="9" customWidth="1"/>
    <col min="2045" max="2045" width="10.875" customWidth="1"/>
    <col min="2046" max="2046" width="10.5" customWidth="1"/>
    <col min="2047" max="2047" width="8.25" customWidth="1"/>
    <col min="2049" max="2049" width="12.625" customWidth="1"/>
    <col min="2050" max="2050" width="14.125" customWidth="1"/>
    <col min="2279" max="2279" width="7.375" customWidth="1"/>
    <col min="2280" max="2280" width="14.375" customWidth="1"/>
    <col min="2281" max="2281" width="44.625" customWidth="1"/>
    <col min="2282" max="2282" width="9.75" customWidth="1"/>
    <col min="2283" max="2286" width="9" hidden="1" customWidth="1"/>
    <col min="2287" max="2287" width="10.25" customWidth="1"/>
    <col min="2288" max="2288" width="16" customWidth="1"/>
    <col min="2289" max="2289" width="14.375" customWidth="1"/>
    <col min="2290" max="2290" width="9" hidden="1" customWidth="1"/>
    <col min="2291" max="2296" width="9" customWidth="1"/>
    <col min="2301" max="2301" width="10.875" customWidth="1"/>
    <col min="2302" max="2302" width="10.5" customWidth="1"/>
    <col min="2303" max="2303" width="8.25" customWidth="1"/>
    <col min="2305" max="2305" width="12.625" customWidth="1"/>
    <col min="2306" max="2306" width="14.125" customWidth="1"/>
    <col min="2535" max="2535" width="7.375" customWidth="1"/>
    <col min="2536" max="2536" width="14.375" customWidth="1"/>
    <col min="2537" max="2537" width="44.625" customWidth="1"/>
    <col min="2538" max="2538" width="9.75" customWidth="1"/>
    <col min="2539" max="2542" width="9" hidden="1" customWidth="1"/>
    <col min="2543" max="2543" width="10.25" customWidth="1"/>
    <col min="2544" max="2544" width="16" customWidth="1"/>
    <col min="2545" max="2545" width="14.375" customWidth="1"/>
    <col min="2546" max="2546" width="9" hidden="1" customWidth="1"/>
    <col min="2547" max="2552" width="9" customWidth="1"/>
    <col min="2557" max="2557" width="10.875" customWidth="1"/>
    <col min="2558" max="2558" width="10.5" customWidth="1"/>
    <col min="2559" max="2559" width="8.25" customWidth="1"/>
    <col min="2561" max="2561" width="12.625" customWidth="1"/>
    <col min="2562" max="2562" width="14.125" customWidth="1"/>
    <col min="2791" max="2791" width="7.375" customWidth="1"/>
    <col min="2792" max="2792" width="14.375" customWidth="1"/>
    <col min="2793" max="2793" width="44.625" customWidth="1"/>
    <col min="2794" max="2794" width="9.75" customWidth="1"/>
    <col min="2795" max="2798" width="9" hidden="1" customWidth="1"/>
    <col min="2799" max="2799" width="10.25" customWidth="1"/>
    <col min="2800" max="2800" width="16" customWidth="1"/>
    <col min="2801" max="2801" width="14.375" customWidth="1"/>
    <col min="2802" max="2802" width="9" hidden="1" customWidth="1"/>
    <col min="2803" max="2808" width="9" customWidth="1"/>
    <col min="2813" max="2813" width="10.875" customWidth="1"/>
    <col min="2814" max="2814" width="10.5" customWidth="1"/>
    <col min="2815" max="2815" width="8.25" customWidth="1"/>
    <col min="2817" max="2817" width="12.625" customWidth="1"/>
    <col min="2818" max="2818" width="14.125" customWidth="1"/>
    <col min="3047" max="3047" width="7.375" customWidth="1"/>
    <col min="3048" max="3048" width="14.375" customWidth="1"/>
    <col min="3049" max="3049" width="44.625" customWidth="1"/>
    <col min="3050" max="3050" width="9.75" customWidth="1"/>
    <col min="3051" max="3054" width="9" hidden="1" customWidth="1"/>
    <col min="3055" max="3055" width="10.25" customWidth="1"/>
    <col min="3056" max="3056" width="16" customWidth="1"/>
    <col min="3057" max="3057" width="14.375" customWidth="1"/>
    <col min="3058" max="3058" width="9" hidden="1" customWidth="1"/>
    <col min="3059" max="3064" width="9" customWidth="1"/>
    <col min="3069" max="3069" width="10.875" customWidth="1"/>
    <col min="3070" max="3070" width="10.5" customWidth="1"/>
    <col min="3071" max="3071" width="8.25" customWidth="1"/>
    <col min="3073" max="3073" width="12.625" customWidth="1"/>
    <col min="3074" max="3074" width="14.125" customWidth="1"/>
    <col min="3303" max="3303" width="7.375" customWidth="1"/>
    <col min="3304" max="3304" width="14.375" customWidth="1"/>
    <col min="3305" max="3305" width="44.625" customWidth="1"/>
    <col min="3306" max="3306" width="9.75" customWidth="1"/>
    <col min="3307" max="3310" width="9" hidden="1" customWidth="1"/>
    <col min="3311" max="3311" width="10.25" customWidth="1"/>
    <col min="3312" max="3312" width="16" customWidth="1"/>
    <col min="3313" max="3313" width="14.375" customWidth="1"/>
    <col min="3314" max="3314" width="9" hidden="1" customWidth="1"/>
    <col min="3315" max="3320" width="9" customWidth="1"/>
    <col min="3325" max="3325" width="10.875" customWidth="1"/>
    <col min="3326" max="3326" width="10.5" customWidth="1"/>
    <col min="3327" max="3327" width="8.25" customWidth="1"/>
    <col min="3329" max="3329" width="12.625" customWidth="1"/>
    <col min="3330" max="3330" width="14.125" customWidth="1"/>
    <col min="3559" max="3559" width="7.375" customWidth="1"/>
    <col min="3560" max="3560" width="14.375" customWidth="1"/>
    <col min="3561" max="3561" width="44.625" customWidth="1"/>
    <col min="3562" max="3562" width="9.75" customWidth="1"/>
    <col min="3563" max="3566" width="9" hidden="1" customWidth="1"/>
    <col min="3567" max="3567" width="10.25" customWidth="1"/>
    <col min="3568" max="3568" width="16" customWidth="1"/>
    <col min="3569" max="3569" width="14.375" customWidth="1"/>
    <col min="3570" max="3570" width="9" hidden="1" customWidth="1"/>
    <col min="3571" max="3576" width="9" customWidth="1"/>
    <col min="3581" max="3581" width="10.875" customWidth="1"/>
    <col min="3582" max="3582" width="10.5" customWidth="1"/>
    <col min="3583" max="3583" width="8.25" customWidth="1"/>
    <col min="3585" max="3585" width="12.625" customWidth="1"/>
    <col min="3586" max="3586" width="14.125" customWidth="1"/>
    <col min="3815" max="3815" width="7.375" customWidth="1"/>
    <col min="3816" max="3816" width="14.375" customWidth="1"/>
    <col min="3817" max="3817" width="44.625" customWidth="1"/>
    <col min="3818" max="3818" width="9.75" customWidth="1"/>
    <col min="3819" max="3822" width="9" hidden="1" customWidth="1"/>
    <col min="3823" max="3823" width="10.25" customWidth="1"/>
    <col min="3824" max="3824" width="16" customWidth="1"/>
    <col min="3825" max="3825" width="14.375" customWidth="1"/>
    <col min="3826" max="3826" width="9" hidden="1" customWidth="1"/>
    <col min="3827" max="3832" width="9" customWidth="1"/>
    <col min="3837" max="3837" width="10.875" customWidth="1"/>
    <col min="3838" max="3838" width="10.5" customWidth="1"/>
    <col min="3839" max="3839" width="8.25" customWidth="1"/>
    <col min="3841" max="3841" width="12.625" customWidth="1"/>
    <col min="3842" max="3842" width="14.125" customWidth="1"/>
    <col min="4071" max="4071" width="7.375" customWidth="1"/>
    <col min="4072" max="4072" width="14.375" customWidth="1"/>
    <col min="4073" max="4073" width="44.625" customWidth="1"/>
    <col min="4074" max="4074" width="9.75" customWidth="1"/>
    <col min="4075" max="4078" width="9" hidden="1" customWidth="1"/>
    <col min="4079" max="4079" width="10.25" customWidth="1"/>
    <col min="4080" max="4080" width="16" customWidth="1"/>
    <col min="4081" max="4081" width="14.375" customWidth="1"/>
    <col min="4082" max="4082" width="9" hidden="1" customWidth="1"/>
    <col min="4083" max="4088" width="9" customWidth="1"/>
    <col min="4093" max="4093" width="10.875" customWidth="1"/>
    <col min="4094" max="4094" width="10.5" customWidth="1"/>
    <col min="4095" max="4095" width="8.25" customWidth="1"/>
    <col min="4097" max="4097" width="12.625" customWidth="1"/>
    <col min="4098" max="4098" width="14.125" customWidth="1"/>
    <col min="4327" max="4327" width="7.375" customWidth="1"/>
    <col min="4328" max="4328" width="14.375" customWidth="1"/>
    <col min="4329" max="4329" width="44.625" customWidth="1"/>
    <col min="4330" max="4330" width="9.75" customWidth="1"/>
    <col min="4331" max="4334" width="9" hidden="1" customWidth="1"/>
    <col min="4335" max="4335" width="10.25" customWidth="1"/>
    <col min="4336" max="4336" width="16" customWidth="1"/>
    <col min="4337" max="4337" width="14.375" customWidth="1"/>
    <col min="4338" max="4338" width="9" hidden="1" customWidth="1"/>
    <col min="4339" max="4344" width="9" customWidth="1"/>
    <col min="4349" max="4349" width="10.875" customWidth="1"/>
    <col min="4350" max="4350" width="10.5" customWidth="1"/>
    <col min="4351" max="4351" width="8.25" customWidth="1"/>
    <col min="4353" max="4353" width="12.625" customWidth="1"/>
    <col min="4354" max="4354" width="14.125" customWidth="1"/>
    <col min="4583" max="4583" width="7.375" customWidth="1"/>
    <col min="4584" max="4584" width="14.375" customWidth="1"/>
    <col min="4585" max="4585" width="44.625" customWidth="1"/>
    <col min="4586" max="4586" width="9.75" customWidth="1"/>
    <col min="4587" max="4590" width="9" hidden="1" customWidth="1"/>
    <col min="4591" max="4591" width="10.25" customWidth="1"/>
    <col min="4592" max="4592" width="16" customWidth="1"/>
    <col min="4593" max="4593" width="14.375" customWidth="1"/>
    <col min="4594" max="4594" width="9" hidden="1" customWidth="1"/>
    <col min="4595" max="4600" width="9" customWidth="1"/>
    <col min="4605" max="4605" width="10.875" customWidth="1"/>
    <col min="4606" max="4606" width="10.5" customWidth="1"/>
    <col min="4607" max="4607" width="8.25" customWidth="1"/>
    <col min="4609" max="4609" width="12.625" customWidth="1"/>
    <col min="4610" max="4610" width="14.125" customWidth="1"/>
    <col min="4839" max="4839" width="7.375" customWidth="1"/>
    <col min="4840" max="4840" width="14.375" customWidth="1"/>
    <col min="4841" max="4841" width="44.625" customWidth="1"/>
    <col min="4842" max="4842" width="9.75" customWidth="1"/>
    <col min="4843" max="4846" width="9" hidden="1" customWidth="1"/>
    <col min="4847" max="4847" width="10.25" customWidth="1"/>
    <col min="4848" max="4848" width="16" customWidth="1"/>
    <col min="4849" max="4849" width="14.375" customWidth="1"/>
    <col min="4850" max="4850" width="9" hidden="1" customWidth="1"/>
    <col min="4851" max="4856" width="9" customWidth="1"/>
    <col min="4861" max="4861" width="10.875" customWidth="1"/>
    <col min="4862" max="4862" width="10.5" customWidth="1"/>
    <col min="4863" max="4863" width="8.25" customWidth="1"/>
    <col min="4865" max="4865" width="12.625" customWidth="1"/>
    <col min="4866" max="4866" width="14.125" customWidth="1"/>
    <col min="5095" max="5095" width="7.375" customWidth="1"/>
    <col min="5096" max="5096" width="14.375" customWidth="1"/>
    <col min="5097" max="5097" width="44.625" customWidth="1"/>
    <col min="5098" max="5098" width="9.75" customWidth="1"/>
    <col min="5099" max="5102" width="9" hidden="1" customWidth="1"/>
    <col min="5103" max="5103" width="10.25" customWidth="1"/>
    <col min="5104" max="5104" width="16" customWidth="1"/>
    <col min="5105" max="5105" width="14.375" customWidth="1"/>
    <col min="5106" max="5106" width="9" hidden="1" customWidth="1"/>
    <col min="5107" max="5112" width="9" customWidth="1"/>
    <col min="5117" max="5117" width="10.875" customWidth="1"/>
    <col min="5118" max="5118" width="10.5" customWidth="1"/>
    <col min="5119" max="5119" width="8.25" customWidth="1"/>
    <col min="5121" max="5121" width="12.625" customWidth="1"/>
    <col min="5122" max="5122" width="14.125" customWidth="1"/>
    <col min="5351" max="5351" width="7.375" customWidth="1"/>
    <col min="5352" max="5352" width="14.375" customWidth="1"/>
    <col min="5353" max="5353" width="44.625" customWidth="1"/>
    <col min="5354" max="5354" width="9.75" customWidth="1"/>
    <col min="5355" max="5358" width="9" hidden="1" customWidth="1"/>
    <col min="5359" max="5359" width="10.25" customWidth="1"/>
    <col min="5360" max="5360" width="16" customWidth="1"/>
    <col min="5361" max="5361" width="14.375" customWidth="1"/>
    <col min="5362" max="5362" width="9" hidden="1" customWidth="1"/>
    <col min="5363" max="5368" width="9" customWidth="1"/>
    <col min="5373" max="5373" width="10.875" customWidth="1"/>
    <col min="5374" max="5374" width="10.5" customWidth="1"/>
    <col min="5375" max="5375" width="8.25" customWidth="1"/>
    <col min="5377" max="5377" width="12.625" customWidth="1"/>
    <col min="5378" max="5378" width="14.125" customWidth="1"/>
    <col min="5607" max="5607" width="7.375" customWidth="1"/>
    <col min="5608" max="5608" width="14.375" customWidth="1"/>
    <col min="5609" max="5609" width="44.625" customWidth="1"/>
    <col min="5610" max="5610" width="9.75" customWidth="1"/>
    <col min="5611" max="5614" width="9" hidden="1" customWidth="1"/>
    <col min="5615" max="5615" width="10.25" customWidth="1"/>
    <col min="5616" max="5616" width="16" customWidth="1"/>
    <col min="5617" max="5617" width="14.375" customWidth="1"/>
    <col min="5618" max="5618" width="9" hidden="1" customWidth="1"/>
    <col min="5619" max="5624" width="9" customWidth="1"/>
    <col min="5629" max="5629" width="10.875" customWidth="1"/>
    <col min="5630" max="5630" width="10.5" customWidth="1"/>
    <col min="5631" max="5631" width="8.25" customWidth="1"/>
    <col min="5633" max="5633" width="12.625" customWidth="1"/>
    <col min="5634" max="5634" width="14.125" customWidth="1"/>
    <col min="5863" max="5863" width="7.375" customWidth="1"/>
    <col min="5864" max="5864" width="14.375" customWidth="1"/>
    <col min="5865" max="5865" width="44.625" customWidth="1"/>
    <col min="5866" max="5866" width="9.75" customWidth="1"/>
    <col min="5867" max="5870" width="9" hidden="1" customWidth="1"/>
    <col min="5871" max="5871" width="10.25" customWidth="1"/>
    <col min="5872" max="5872" width="16" customWidth="1"/>
    <col min="5873" max="5873" width="14.375" customWidth="1"/>
    <col min="5874" max="5874" width="9" hidden="1" customWidth="1"/>
    <col min="5875" max="5880" width="9" customWidth="1"/>
    <col min="5885" max="5885" width="10.875" customWidth="1"/>
    <col min="5886" max="5886" width="10.5" customWidth="1"/>
    <col min="5887" max="5887" width="8.25" customWidth="1"/>
    <col min="5889" max="5889" width="12.625" customWidth="1"/>
    <col min="5890" max="5890" width="14.125" customWidth="1"/>
    <col min="6119" max="6119" width="7.375" customWidth="1"/>
    <col min="6120" max="6120" width="14.375" customWidth="1"/>
    <col min="6121" max="6121" width="44.625" customWidth="1"/>
    <col min="6122" max="6122" width="9.75" customWidth="1"/>
    <col min="6123" max="6126" width="9" hidden="1" customWidth="1"/>
    <col min="6127" max="6127" width="10.25" customWidth="1"/>
    <col min="6128" max="6128" width="16" customWidth="1"/>
    <col min="6129" max="6129" width="14.375" customWidth="1"/>
    <col min="6130" max="6130" width="9" hidden="1" customWidth="1"/>
    <col min="6131" max="6136" width="9" customWidth="1"/>
    <col min="6141" max="6141" width="10.875" customWidth="1"/>
    <col min="6142" max="6142" width="10.5" customWidth="1"/>
    <col min="6143" max="6143" width="8.25" customWidth="1"/>
    <col min="6145" max="6145" width="12.625" customWidth="1"/>
    <col min="6146" max="6146" width="14.125" customWidth="1"/>
    <col min="6375" max="6375" width="7.375" customWidth="1"/>
    <col min="6376" max="6376" width="14.375" customWidth="1"/>
    <col min="6377" max="6377" width="44.625" customWidth="1"/>
    <col min="6378" max="6378" width="9.75" customWidth="1"/>
    <col min="6379" max="6382" width="9" hidden="1" customWidth="1"/>
    <col min="6383" max="6383" width="10.25" customWidth="1"/>
    <col min="6384" max="6384" width="16" customWidth="1"/>
    <col min="6385" max="6385" width="14.375" customWidth="1"/>
    <col min="6386" max="6386" width="9" hidden="1" customWidth="1"/>
    <col min="6387" max="6392" width="9" customWidth="1"/>
    <col min="6397" max="6397" width="10.875" customWidth="1"/>
    <col min="6398" max="6398" width="10.5" customWidth="1"/>
    <col min="6399" max="6399" width="8.25" customWidth="1"/>
    <col min="6401" max="6401" width="12.625" customWidth="1"/>
    <col min="6402" max="6402" width="14.125" customWidth="1"/>
    <col min="6631" max="6631" width="7.375" customWidth="1"/>
    <col min="6632" max="6632" width="14.375" customWidth="1"/>
    <col min="6633" max="6633" width="44.625" customWidth="1"/>
    <col min="6634" max="6634" width="9.75" customWidth="1"/>
    <col min="6635" max="6638" width="9" hidden="1" customWidth="1"/>
    <col min="6639" max="6639" width="10.25" customWidth="1"/>
    <col min="6640" max="6640" width="16" customWidth="1"/>
    <col min="6641" max="6641" width="14.375" customWidth="1"/>
    <col min="6642" max="6642" width="9" hidden="1" customWidth="1"/>
    <col min="6643" max="6648" width="9" customWidth="1"/>
    <col min="6653" max="6653" width="10.875" customWidth="1"/>
    <col min="6654" max="6654" width="10.5" customWidth="1"/>
    <col min="6655" max="6655" width="8.25" customWidth="1"/>
    <col min="6657" max="6657" width="12.625" customWidth="1"/>
    <col min="6658" max="6658" width="14.125" customWidth="1"/>
    <col min="6887" max="6887" width="7.375" customWidth="1"/>
    <col min="6888" max="6888" width="14.375" customWidth="1"/>
    <col min="6889" max="6889" width="44.625" customWidth="1"/>
    <col min="6890" max="6890" width="9.75" customWidth="1"/>
    <col min="6891" max="6894" width="9" hidden="1" customWidth="1"/>
    <col min="6895" max="6895" width="10.25" customWidth="1"/>
    <col min="6896" max="6896" width="16" customWidth="1"/>
    <col min="6897" max="6897" width="14.375" customWidth="1"/>
    <col min="6898" max="6898" width="9" hidden="1" customWidth="1"/>
    <col min="6899" max="6904" width="9" customWidth="1"/>
    <col min="6909" max="6909" width="10.875" customWidth="1"/>
    <col min="6910" max="6910" width="10.5" customWidth="1"/>
    <col min="6911" max="6911" width="8.25" customWidth="1"/>
    <col min="6913" max="6913" width="12.625" customWidth="1"/>
    <col min="6914" max="6914" width="14.125" customWidth="1"/>
    <col min="7143" max="7143" width="7.375" customWidth="1"/>
    <col min="7144" max="7144" width="14.375" customWidth="1"/>
    <col min="7145" max="7145" width="44.625" customWidth="1"/>
    <col min="7146" max="7146" width="9.75" customWidth="1"/>
    <col min="7147" max="7150" width="9" hidden="1" customWidth="1"/>
    <col min="7151" max="7151" width="10.25" customWidth="1"/>
    <col min="7152" max="7152" width="16" customWidth="1"/>
    <col min="7153" max="7153" width="14.375" customWidth="1"/>
    <col min="7154" max="7154" width="9" hidden="1" customWidth="1"/>
    <col min="7155" max="7160" width="9" customWidth="1"/>
    <col min="7165" max="7165" width="10.875" customWidth="1"/>
    <col min="7166" max="7166" width="10.5" customWidth="1"/>
    <col min="7167" max="7167" width="8.25" customWidth="1"/>
    <col min="7169" max="7169" width="12.625" customWidth="1"/>
    <col min="7170" max="7170" width="14.125" customWidth="1"/>
    <col min="7399" max="7399" width="7.375" customWidth="1"/>
    <col min="7400" max="7400" width="14.375" customWidth="1"/>
    <col min="7401" max="7401" width="44.625" customWidth="1"/>
    <col min="7402" max="7402" width="9.75" customWidth="1"/>
    <col min="7403" max="7406" width="9" hidden="1" customWidth="1"/>
    <col min="7407" max="7407" width="10.25" customWidth="1"/>
    <col min="7408" max="7408" width="16" customWidth="1"/>
    <col min="7409" max="7409" width="14.375" customWidth="1"/>
    <col min="7410" max="7410" width="9" hidden="1" customWidth="1"/>
    <col min="7411" max="7416" width="9" customWidth="1"/>
    <col min="7421" max="7421" width="10.875" customWidth="1"/>
    <col min="7422" max="7422" width="10.5" customWidth="1"/>
    <col min="7423" max="7423" width="8.25" customWidth="1"/>
    <col min="7425" max="7425" width="12.625" customWidth="1"/>
    <col min="7426" max="7426" width="14.125" customWidth="1"/>
    <col min="7655" max="7655" width="7.375" customWidth="1"/>
    <col min="7656" max="7656" width="14.375" customWidth="1"/>
    <col min="7657" max="7657" width="44.625" customWidth="1"/>
    <col min="7658" max="7658" width="9.75" customWidth="1"/>
    <col min="7659" max="7662" width="9" hidden="1" customWidth="1"/>
    <col min="7663" max="7663" width="10.25" customWidth="1"/>
    <col min="7664" max="7664" width="16" customWidth="1"/>
    <col min="7665" max="7665" width="14.375" customWidth="1"/>
    <col min="7666" max="7666" width="9" hidden="1" customWidth="1"/>
    <col min="7667" max="7672" width="9" customWidth="1"/>
    <col min="7677" max="7677" width="10.875" customWidth="1"/>
    <col min="7678" max="7678" width="10.5" customWidth="1"/>
    <col min="7679" max="7679" width="8.25" customWidth="1"/>
    <col min="7681" max="7681" width="12.625" customWidth="1"/>
    <col min="7682" max="7682" width="14.125" customWidth="1"/>
    <col min="7911" max="7911" width="7.375" customWidth="1"/>
    <col min="7912" max="7912" width="14.375" customWidth="1"/>
    <col min="7913" max="7913" width="44.625" customWidth="1"/>
    <col min="7914" max="7914" width="9.75" customWidth="1"/>
    <col min="7915" max="7918" width="9" hidden="1" customWidth="1"/>
    <col min="7919" max="7919" width="10.25" customWidth="1"/>
    <col min="7920" max="7920" width="16" customWidth="1"/>
    <col min="7921" max="7921" width="14.375" customWidth="1"/>
    <col min="7922" max="7922" width="9" hidden="1" customWidth="1"/>
    <col min="7923" max="7928" width="9" customWidth="1"/>
    <col min="7933" max="7933" width="10.875" customWidth="1"/>
    <col min="7934" max="7934" width="10.5" customWidth="1"/>
    <col min="7935" max="7935" width="8.25" customWidth="1"/>
    <col min="7937" max="7937" width="12.625" customWidth="1"/>
    <col min="7938" max="7938" width="14.125" customWidth="1"/>
    <col min="8167" max="8167" width="7.375" customWidth="1"/>
    <col min="8168" max="8168" width="14.375" customWidth="1"/>
    <col min="8169" max="8169" width="44.625" customWidth="1"/>
    <col min="8170" max="8170" width="9.75" customWidth="1"/>
    <col min="8171" max="8174" width="9" hidden="1" customWidth="1"/>
    <col min="8175" max="8175" width="10.25" customWidth="1"/>
    <col min="8176" max="8176" width="16" customWidth="1"/>
    <col min="8177" max="8177" width="14.375" customWidth="1"/>
    <col min="8178" max="8178" width="9" hidden="1" customWidth="1"/>
    <col min="8179" max="8184" width="9" customWidth="1"/>
    <col min="8189" max="8189" width="10.875" customWidth="1"/>
    <col min="8190" max="8190" width="10.5" customWidth="1"/>
    <col min="8191" max="8191" width="8.25" customWidth="1"/>
    <col min="8193" max="8193" width="12.625" customWidth="1"/>
    <col min="8194" max="8194" width="14.125" customWidth="1"/>
    <col min="8423" max="8423" width="7.375" customWidth="1"/>
    <col min="8424" max="8424" width="14.375" customWidth="1"/>
    <col min="8425" max="8425" width="44.625" customWidth="1"/>
    <col min="8426" max="8426" width="9.75" customWidth="1"/>
    <col min="8427" max="8430" width="9" hidden="1" customWidth="1"/>
    <col min="8431" max="8431" width="10.25" customWidth="1"/>
    <col min="8432" max="8432" width="16" customWidth="1"/>
    <col min="8433" max="8433" width="14.375" customWidth="1"/>
    <col min="8434" max="8434" width="9" hidden="1" customWidth="1"/>
    <col min="8435" max="8440" width="9" customWidth="1"/>
    <col min="8445" max="8445" width="10.875" customWidth="1"/>
    <col min="8446" max="8446" width="10.5" customWidth="1"/>
    <col min="8447" max="8447" width="8.25" customWidth="1"/>
    <col min="8449" max="8449" width="12.625" customWidth="1"/>
    <col min="8450" max="8450" width="14.125" customWidth="1"/>
    <col min="8679" max="8679" width="7.375" customWidth="1"/>
    <col min="8680" max="8680" width="14.375" customWidth="1"/>
    <col min="8681" max="8681" width="44.625" customWidth="1"/>
    <col min="8682" max="8682" width="9.75" customWidth="1"/>
    <col min="8683" max="8686" width="9" hidden="1" customWidth="1"/>
    <col min="8687" max="8687" width="10.25" customWidth="1"/>
    <col min="8688" max="8688" width="16" customWidth="1"/>
    <col min="8689" max="8689" width="14.375" customWidth="1"/>
    <col min="8690" max="8690" width="9" hidden="1" customWidth="1"/>
    <col min="8691" max="8696" width="9" customWidth="1"/>
    <col min="8701" max="8701" width="10.875" customWidth="1"/>
    <col min="8702" max="8702" width="10.5" customWidth="1"/>
    <col min="8703" max="8703" width="8.25" customWidth="1"/>
    <col min="8705" max="8705" width="12.625" customWidth="1"/>
    <col min="8706" max="8706" width="14.125" customWidth="1"/>
    <col min="8935" max="8935" width="7.375" customWidth="1"/>
    <col min="8936" max="8936" width="14.375" customWidth="1"/>
    <col min="8937" max="8937" width="44.625" customWidth="1"/>
    <col min="8938" max="8938" width="9.75" customWidth="1"/>
    <col min="8939" max="8942" width="9" hidden="1" customWidth="1"/>
    <col min="8943" max="8943" width="10.25" customWidth="1"/>
    <col min="8944" max="8944" width="16" customWidth="1"/>
    <col min="8945" max="8945" width="14.375" customWidth="1"/>
    <col min="8946" max="8946" width="9" hidden="1" customWidth="1"/>
    <col min="8947" max="8952" width="9" customWidth="1"/>
    <col min="8957" max="8957" width="10.875" customWidth="1"/>
    <col min="8958" max="8958" width="10.5" customWidth="1"/>
    <col min="8959" max="8959" width="8.25" customWidth="1"/>
    <col min="8961" max="8961" width="12.625" customWidth="1"/>
    <col min="8962" max="8962" width="14.125" customWidth="1"/>
    <col min="9191" max="9191" width="7.375" customWidth="1"/>
    <col min="9192" max="9192" width="14.375" customWidth="1"/>
    <col min="9193" max="9193" width="44.625" customWidth="1"/>
    <col min="9194" max="9194" width="9.75" customWidth="1"/>
    <col min="9195" max="9198" width="9" hidden="1" customWidth="1"/>
    <col min="9199" max="9199" width="10.25" customWidth="1"/>
    <col min="9200" max="9200" width="16" customWidth="1"/>
    <col min="9201" max="9201" width="14.375" customWidth="1"/>
    <col min="9202" max="9202" width="9" hidden="1" customWidth="1"/>
    <col min="9203" max="9208" width="9" customWidth="1"/>
    <col min="9213" max="9213" width="10.875" customWidth="1"/>
    <col min="9214" max="9214" width="10.5" customWidth="1"/>
    <col min="9215" max="9215" width="8.25" customWidth="1"/>
    <col min="9217" max="9217" width="12.625" customWidth="1"/>
    <col min="9218" max="9218" width="14.125" customWidth="1"/>
    <col min="9447" max="9447" width="7.375" customWidth="1"/>
    <col min="9448" max="9448" width="14.375" customWidth="1"/>
    <col min="9449" max="9449" width="44.625" customWidth="1"/>
    <col min="9450" max="9450" width="9.75" customWidth="1"/>
    <col min="9451" max="9454" width="9" hidden="1" customWidth="1"/>
    <col min="9455" max="9455" width="10.25" customWidth="1"/>
    <col min="9456" max="9456" width="16" customWidth="1"/>
    <col min="9457" max="9457" width="14.375" customWidth="1"/>
    <col min="9458" max="9458" width="9" hidden="1" customWidth="1"/>
    <col min="9459" max="9464" width="9" customWidth="1"/>
    <col min="9469" max="9469" width="10.875" customWidth="1"/>
    <col min="9470" max="9470" width="10.5" customWidth="1"/>
    <col min="9471" max="9471" width="8.25" customWidth="1"/>
    <col min="9473" max="9473" width="12.625" customWidth="1"/>
    <col min="9474" max="9474" width="14.125" customWidth="1"/>
    <col min="9703" max="9703" width="7.375" customWidth="1"/>
    <col min="9704" max="9704" width="14.375" customWidth="1"/>
    <col min="9705" max="9705" width="44.625" customWidth="1"/>
    <col min="9706" max="9706" width="9.75" customWidth="1"/>
    <col min="9707" max="9710" width="9" hidden="1" customWidth="1"/>
    <col min="9711" max="9711" width="10.25" customWidth="1"/>
    <col min="9712" max="9712" width="16" customWidth="1"/>
    <col min="9713" max="9713" width="14.375" customWidth="1"/>
    <col min="9714" max="9714" width="9" hidden="1" customWidth="1"/>
    <col min="9715" max="9720" width="9" customWidth="1"/>
    <col min="9725" max="9725" width="10.875" customWidth="1"/>
    <col min="9726" max="9726" width="10.5" customWidth="1"/>
    <col min="9727" max="9727" width="8.25" customWidth="1"/>
    <col min="9729" max="9729" width="12.625" customWidth="1"/>
    <col min="9730" max="9730" width="14.125" customWidth="1"/>
    <col min="9959" max="9959" width="7.375" customWidth="1"/>
    <col min="9960" max="9960" width="14.375" customWidth="1"/>
    <col min="9961" max="9961" width="44.625" customWidth="1"/>
    <col min="9962" max="9962" width="9.75" customWidth="1"/>
    <col min="9963" max="9966" width="9" hidden="1" customWidth="1"/>
    <col min="9967" max="9967" width="10.25" customWidth="1"/>
    <col min="9968" max="9968" width="16" customWidth="1"/>
    <col min="9969" max="9969" width="14.375" customWidth="1"/>
    <col min="9970" max="9970" width="9" hidden="1" customWidth="1"/>
    <col min="9971" max="9976" width="9" customWidth="1"/>
    <col min="9981" max="9981" width="10.875" customWidth="1"/>
    <col min="9982" max="9982" width="10.5" customWidth="1"/>
    <col min="9983" max="9983" width="8.25" customWidth="1"/>
    <col min="9985" max="9985" width="12.625" customWidth="1"/>
    <col min="9986" max="9986" width="14.125" customWidth="1"/>
    <col min="10215" max="10215" width="7.375" customWidth="1"/>
    <col min="10216" max="10216" width="14.375" customWidth="1"/>
    <col min="10217" max="10217" width="44.625" customWidth="1"/>
    <col min="10218" max="10218" width="9.75" customWidth="1"/>
    <col min="10219" max="10222" width="9" hidden="1" customWidth="1"/>
    <col min="10223" max="10223" width="10.25" customWidth="1"/>
    <col min="10224" max="10224" width="16" customWidth="1"/>
    <col min="10225" max="10225" width="14.375" customWidth="1"/>
    <col min="10226" max="10226" width="9" hidden="1" customWidth="1"/>
    <col min="10227" max="10232" width="9" customWidth="1"/>
    <col min="10237" max="10237" width="10.875" customWidth="1"/>
    <col min="10238" max="10238" width="10.5" customWidth="1"/>
    <col min="10239" max="10239" width="8.25" customWidth="1"/>
    <col min="10241" max="10241" width="12.625" customWidth="1"/>
    <col min="10242" max="10242" width="14.125" customWidth="1"/>
    <col min="10471" max="10471" width="7.375" customWidth="1"/>
    <col min="10472" max="10472" width="14.375" customWidth="1"/>
    <col min="10473" max="10473" width="44.625" customWidth="1"/>
    <col min="10474" max="10474" width="9.75" customWidth="1"/>
    <col min="10475" max="10478" width="9" hidden="1" customWidth="1"/>
    <col min="10479" max="10479" width="10.25" customWidth="1"/>
    <col min="10480" max="10480" width="16" customWidth="1"/>
    <col min="10481" max="10481" width="14.375" customWidth="1"/>
    <col min="10482" max="10482" width="9" hidden="1" customWidth="1"/>
    <col min="10483" max="10488" width="9" customWidth="1"/>
    <col min="10493" max="10493" width="10.875" customWidth="1"/>
    <col min="10494" max="10494" width="10.5" customWidth="1"/>
    <col min="10495" max="10495" width="8.25" customWidth="1"/>
    <col min="10497" max="10497" width="12.625" customWidth="1"/>
    <col min="10498" max="10498" width="14.125" customWidth="1"/>
    <col min="10727" max="10727" width="7.375" customWidth="1"/>
    <col min="10728" max="10728" width="14.375" customWidth="1"/>
    <col min="10729" max="10729" width="44.625" customWidth="1"/>
    <col min="10730" max="10730" width="9.75" customWidth="1"/>
    <col min="10731" max="10734" width="9" hidden="1" customWidth="1"/>
    <col min="10735" max="10735" width="10.25" customWidth="1"/>
    <col min="10736" max="10736" width="16" customWidth="1"/>
    <col min="10737" max="10737" width="14.375" customWidth="1"/>
    <col min="10738" max="10738" width="9" hidden="1" customWidth="1"/>
    <col min="10739" max="10744" width="9" customWidth="1"/>
    <col min="10749" max="10749" width="10.875" customWidth="1"/>
    <col min="10750" max="10750" width="10.5" customWidth="1"/>
    <col min="10751" max="10751" width="8.25" customWidth="1"/>
    <col min="10753" max="10753" width="12.625" customWidth="1"/>
    <col min="10754" max="10754" width="14.125" customWidth="1"/>
    <col min="10983" max="10983" width="7.375" customWidth="1"/>
    <col min="10984" max="10984" width="14.375" customWidth="1"/>
    <col min="10985" max="10985" width="44.625" customWidth="1"/>
    <col min="10986" max="10986" width="9.75" customWidth="1"/>
    <col min="10987" max="10990" width="9" hidden="1" customWidth="1"/>
    <col min="10991" max="10991" width="10.25" customWidth="1"/>
    <col min="10992" max="10992" width="16" customWidth="1"/>
    <col min="10993" max="10993" width="14.375" customWidth="1"/>
    <col min="10994" max="10994" width="9" hidden="1" customWidth="1"/>
    <col min="10995" max="11000" width="9" customWidth="1"/>
    <col min="11005" max="11005" width="10.875" customWidth="1"/>
    <col min="11006" max="11006" width="10.5" customWidth="1"/>
    <col min="11007" max="11007" width="8.25" customWidth="1"/>
    <col min="11009" max="11009" width="12.625" customWidth="1"/>
    <col min="11010" max="11010" width="14.125" customWidth="1"/>
    <col min="11239" max="11239" width="7.375" customWidth="1"/>
    <col min="11240" max="11240" width="14.375" customWidth="1"/>
    <col min="11241" max="11241" width="44.625" customWidth="1"/>
    <col min="11242" max="11242" width="9.75" customWidth="1"/>
    <col min="11243" max="11246" width="9" hidden="1" customWidth="1"/>
    <col min="11247" max="11247" width="10.25" customWidth="1"/>
    <col min="11248" max="11248" width="16" customWidth="1"/>
    <col min="11249" max="11249" width="14.375" customWidth="1"/>
    <col min="11250" max="11250" width="9" hidden="1" customWidth="1"/>
    <col min="11251" max="11256" width="9" customWidth="1"/>
    <col min="11261" max="11261" width="10.875" customWidth="1"/>
    <col min="11262" max="11262" width="10.5" customWidth="1"/>
    <col min="11263" max="11263" width="8.25" customWidth="1"/>
    <col min="11265" max="11265" width="12.625" customWidth="1"/>
    <col min="11266" max="11266" width="14.125" customWidth="1"/>
    <col min="11495" max="11495" width="7.375" customWidth="1"/>
    <col min="11496" max="11496" width="14.375" customWidth="1"/>
    <col min="11497" max="11497" width="44.625" customWidth="1"/>
    <col min="11498" max="11498" width="9.75" customWidth="1"/>
    <col min="11499" max="11502" width="9" hidden="1" customWidth="1"/>
    <col min="11503" max="11503" width="10.25" customWidth="1"/>
    <col min="11504" max="11504" width="16" customWidth="1"/>
    <col min="11505" max="11505" width="14.375" customWidth="1"/>
    <col min="11506" max="11506" width="9" hidden="1" customWidth="1"/>
    <col min="11507" max="11512" width="9" customWidth="1"/>
    <col min="11517" max="11517" width="10.875" customWidth="1"/>
    <col min="11518" max="11518" width="10.5" customWidth="1"/>
    <col min="11519" max="11519" width="8.25" customWidth="1"/>
    <col min="11521" max="11521" width="12.625" customWidth="1"/>
    <col min="11522" max="11522" width="14.125" customWidth="1"/>
    <col min="11751" max="11751" width="7.375" customWidth="1"/>
    <col min="11752" max="11752" width="14.375" customWidth="1"/>
    <col min="11753" max="11753" width="44.625" customWidth="1"/>
    <col min="11754" max="11754" width="9.75" customWidth="1"/>
    <col min="11755" max="11758" width="9" hidden="1" customWidth="1"/>
    <col min="11759" max="11759" width="10.25" customWidth="1"/>
    <col min="11760" max="11760" width="16" customWidth="1"/>
    <col min="11761" max="11761" width="14.375" customWidth="1"/>
    <col min="11762" max="11762" width="9" hidden="1" customWidth="1"/>
    <col min="11763" max="11768" width="9" customWidth="1"/>
    <col min="11773" max="11773" width="10.875" customWidth="1"/>
    <col min="11774" max="11774" width="10.5" customWidth="1"/>
    <col min="11775" max="11775" width="8.25" customWidth="1"/>
    <col min="11777" max="11777" width="12.625" customWidth="1"/>
    <col min="11778" max="11778" width="14.125" customWidth="1"/>
    <col min="12007" max="12007" width="7.375" customWidth="1"/>
    <col min="12008" max="12008" width="14.375" customWidth="1"/>
    <col min="12009" max="12009" width="44.625" customWidth="1"/>
    <col min="12010" max="12010" width="9.75" customWidth="1"/>
    <col min="12011" max="12014" width="9" hidden="1" customWidth="1"/>
    <col min="12015" max="12015" width="10.25" customWidth="1"/>
    <col min="12016" max="12016" width="16" customWidth="1"/>
    <col min="12017" max="12017" width="14.375" customWidth="1"/>
    <col min="12018" max="12018" width="9" hidden="1" customWidth="1"/>
    <col min="12019" max="12024" width="9" customWidth="1"/>
    <col min="12029" max="12029" width="10.875" customWidth="1"/>
    <col min="12030" max="12030" width="10.5" customWidth="1"/>
    <col min="12031" max="12031" width="8.25" customWidth="1"/>
    <col min="12033" max="12033" width="12.625" customWidth="1"/>
    <col min="12034" max="12034" width="14.125" customWidth="1"/>
    <col min="12263" max="12263" width="7.375" customWidth="1"/>
    <col min="12264" max="12264" width="14.375" customWidth="1"/>
    <col min="12265" max="12265" width="44.625" customWidth="1"/>
    <col min="12266" max="12266" width="9.75" customWidth="1"/>
    <col min="12267" max="12270" width="9" hidden="1" customWidth="1"/>
    <col min="12271" max="12271" width="10.25" customWidth="1"/>
    <col min="12272" max="12272" width="16" customWidth="1"/>
    <col min="12273" max="12273" width="14.375" customWidth="1"/>
    <col min="12274" max="12274" width="9" hidden="1" customWidth="1"/>
    <col min="12275" max="12280" width="9" customWidth="1"/>
    <col min="12285" max="12285" width="10.875" customWidth="1"/>
    <col min="12286" max="12286" width="10.5" customWidth="1"/>
    <col min="12287" max="12287" width="8.25" customWidth="1"/>
    <col min="12289" max="12289" width="12.625" customWidth="1"/>
    <col min="12290" max="12290" width="14.125" customWidth="1"/>
    <col min="12519" max="12519" width="7.375" customWidth="1"/>
    <col min="12520" max="12520" width="14.375" customWidth="1"/>
    <col min="12521" max="12521" width="44.625" customWidth="1"/>
    <col min="12522" max="12522" width="9.75" customWidth="1"/>
    <col min="12523" max="12526" width="9" hidden="1" customWidth="1"/>
    <col min="12527" max="12527" width="10.25" customWidth="1"/>
    <col min="12528" max="12528" width="16" customWidth="1"/>
    <col min="12529" max="12529" width="14.375" customWidth="1"/>
    <col min="12530" max="12530" width="9" hidden="1" customWidth="1"/>
    <col min="12531" max="12536" width="9" customWidth="1"/>
    <col min="12541" max="12541" width="10.875" customWidth="1"/>
    <col min="12542" max="12542" width="10.5" customWidth="1"/>
    <col min="12543" max="12543" width="8.25" customWidth="1"/>
    <col min="12545" max="12545" width="12.625" customWidth="1"/>
    <col min="12546" max="12546" width="14.125" customWidth="1"/>
    <col min="12775" max="12775" width="7.375" customWidth="1"/>
    <col min="12776" max="12776" width="14.375" customWidth="1"/>
    <col min="12777" max="12777" width="44.625" customWidth="1"/>
    <col min="12778" max="12778" width="9.75" customWidth="1"/>
    <col min="12779" max="12782" width="9" hidden="1" customWidth="1"/>
    <col min="12783" max="12783" width="10.25" customWidth="1"/>
    <col min="12784" max="12784" width="16" customWidth="1"/>
    <col min="12785" max="12785" width="14.375" customWidth="1"/>
    <col min="12786" max="12786" width="9" hidden="1" customWidth="1"/>
    <col min="12787" max="12792" width="9" customWidth="1"/>
    <col min="12797" max="12797" width="10.875" customWidth="1"/>
    <col min="12798" max="12798" width="10.5" customWidth="1"/>
    <col min="12799" max="12799" width="8.25" customWidth="1"/>
    <col min="12801" max="12801" width="12.625" customWidth="1"/>
    <col min="12802" max="12802" width="14.125" customWidth="1"/>
    <col min="13031" max="13031" width="7.375" customWidth="1"/>
    <col min="13032" max="13032" width="14.375" customWidth="1"/>
    <col min="13033" max="13033" width="44.625" customWidth="1"/>
    <col min="13034" max="13034" width="9.75" customWidth="1"/>
    <col min="13035" max="13038" width="9" hidden="1" customWidth="1"/>
    <col min="13039" max="13039" width="10.25" customWidth="1"/>
    <col min="13040" max="13040" width="16" customWidth="1"/>
    <col min="13041" max="13041" width="14.375" customWidth="1"/>
    <col min="13042" max="13042" width="9" hidden="1" customWidth="1"/>
    <col min="13043" max="13048" width="9" customWidth="1"/>
    <col min="13053" max="13053" width="10.875" customWidth="1"/>
    <col min="13054" max="13054" width="10.5" customWidth="1"/>
    <col min="13055" max="13055" width="8.25" customWidth="1"/>
    <col min="13057" max="13057" width="12.625" customWidth="1"/>
    <col min="13058" max="13058" width="14.125" customWidth="1"/>
    <col min="13287" max="13287" width="7.375" customWidth="1"/>
    <col min="13288" max="13288" width="14.375" customWidth="1"/>
    <col min="13289" max="13289" width="44.625" customWidth="1"/>
    <col min="13290" max="13290" width="9.75" customWidth="1"/>
    <col min="13291" max="13294" width="9" hidden="1" customWidth="1"/>
    <col min="13295" max="13295" width="10.25" customWidth="1"/>
    <col min="13296" max="13296" width="16" customWidth="1"/>
    <col min="13297" max="13297" width="14.375" customWidth="1"/>
    <col min="13298" max="13298" width="9" hidden="1" customWidth="1"/>
    <col min="13299" max="13304" width="9" customWidth="1"/>
    <col min="13309" max="13309" width="10.875" customWidth="1"/>
    <col min="13310" max="13310" width="10.5" customWidth="1"/>
    <col min="13311" max="13311" width="8.25" customWidth="1"/>
    <col min="13313" max="13313" width="12.625" customWidth="1"/>
    <col min="13314" max="13314" width="14.125" customWidth="1"/>
    <col min="13543" max="13543" width="7.375" customWidth="1"/>
    <col min="13544" max="13544" width="14.375" customWidth="1"/>
    <col min="13545" max="13545" width="44.625" customWidth="1"/>
    <col min="13546" max="13546" width="9.75" customWidth="1"/>
    <col min="13547" max="13550" width="9" hidden="1" customWidth="1"/>
    <col min="13551" max="13551" width="10.25" customWidth="1"/>
    <col min="13552" max="13552" width="16" customWidth="1"/>
    <col min="13553" max="13553" width="14.375" customWidth="1"/>
    <col min="13554" max="13554" width="9" hidden="1" customWidth="1"/>
    <col min="13555" max="13560" width="9" customWidth="1"/>
    <col min="13565" max="13565" width="10.875" customWidth="1"/>
    <col min="13566" max="13566" width="10.5" customWidth="1"/>
    <col min="13567" max="13567" width="8.25" customWidth="1"/>
    <col min="13569" max="13569" width="12.625" customWidth="1"/>
    <col min="13570" max="13570" width="14.125" customWidth="1"/>
    <col min="13799" max="13799" width="7.375" customWidth="1"/>
    <col min="13800" max="13800" width="14.375" customWidth="1"/>
    <col min="13801" max="13801" width="44.625" customWidth="1"/>
    <col min="13802" max="13802" width="9.75" customWidth="1"/>
    <col min="13803" max="13806" width="9" hidden="1" customWidth="1"/>
    <col min="13807" max="13807" width="10.25" customWidth="1"/>
    <col min="13808" max="13808" width="16" customWidth="1"/>
    <col min="13809" max="13809" width="14.375" customWidth="1"/>
    <col min="13810" max="13810" width="9" hidden="1" customWidth="1"/>
    <col min="13811" max="13816" width="9" customWidth="1"/>
    <col min="13821" max="13821" width="10.875" customWidth="1"/>
    <col min="13822" max="13822" width="10.5" customWidth="1"/>
    <col min="13823" max="13823" width="8.25" customWidth="1"/>
    <col min="13825" max="13825" width="12.625" customWidth="1"/>
    <col min="13826" max="13826" width="14.125" customWidth="1"/>
    <col min="14055" max="14055" width="7.375" customWidth="1"/>
    <col min="14056" max="14056" width="14.375" customWidth="1"/>
    <col min="14057" max="14057" width="44.625" customWidth="1"/>
    <col min="14058" max="14058" width="9.75" customWidth="1"/>
    <col min="14059" max="14062" width="9" hidden="1" customWidth="1"/>
    <col min="14063" max="14063" width="10.25" customWidth="1"/>
    <col min="14064" max="14064" width="16" customWidth="1"/>
    <col min="14065" max="14065" width="14.375" customWidth="1"/>
    <col min="14066" max="14066" width="9" hidden="1" customWidth="1"/>
    <col min="14067" max="14072" width="9" customWidth="1"/>
    <col min="14077" max="14077" width="10.875" customWidth="1"/>
    <col min="14078" max="14078" width="10.5" customWidth="1"/>
    <col min="14079" max="14079" width="8.25" customWidth="1"/>
    <col min="14081" max="14081" width="12.625" customWidth="1"/>
    <col min="14082" max="14082" width="14.125" customWidth="1"/>
    <col min="14311" max="14311" width="7.375" customWidth="1"/>
    <col min="14312" max="14312" width="14.375" customWidth="1"/>
    <col min="14313" max="14313" width="44.625" customWidth="1"/>
    <col min="14314" max="14314" width="9.75" customWidth="1"/>
    <col min="14315" max="14318" width="9" hidden="1" customWidth="1"/>
    <col min="14319" max="14319" width="10.25" customWidth="1"/>
    <col min="14320" max="14320" width="16" customWidth="1"/>
    <col min="14321" max="14321" width="14.375" customWidth="1"/>
    <col min="14322" max="14322" width="9" hidden="1" customWidth="1"/>
    <col min="14323" max="14328" width="9" customWidth="1"/>
    <col min="14333" max="14333" width="10.875" customWidth="1"/>
    <col min="14334" max="14334" width="10.5" customWidth="1"/>
    <col min="14335" max="14335" width="8.25" customWidth="1"/>
    <col min="14337" max="14337" width="12.625" customWidth="1"/>
    <col min="14338" max="14338" width="14.125" customWidth="1"/>
    <col min="14567" max="14567" width="7.375" customWidth="1"/>
    <col min="14568" max="14568" width="14.375" customWidth="1"/>
    <col min="14569" max="14569" width="44.625" customWidth="1"/>
    <col min="14570" max="14570" width="9.75" customWidth="1"/>
    <col min="14571" max="14574" width="9" hidden="1" customWidth="1"/>
    <col min="14575" max="14575" width="10.25" customWidth="1"/>
    <col min="14576" max="14576" width="16" customWidth="1"/>
    <col min="14577" max="14577" width="14.375" customWidth="1"/>
    <col min="14578" max="14578" width="9" hidden="1" customWidth="1"/>
    <col min="14579" max="14584" width="9" customWidth="1"/>
    <col min="14589" max="14589" width="10.875" customWidth="1"/>
    <col min="14590" max="14590" width="10.5" customWidth="1"/>
    <col min="14591" max="14591" width="8.25" customWidth="1"/>
    <col min="14593" max="14593" width="12.625" customWidth="1"/>
    <col min="14594" max="14594" width="14.125" customWidth="1"/>
    <col min="14823" max="14823" width="7.375" customWidth="1"/>
    <col min="14824" max="14824" width="14.375" customWidth="1"/>
    <col min="14825" max="14825" width="44.625" customWidth="1"/>
    <col min="14826" max="14826" width="9.75" customWidth="1"/>
    <col min="14827" max="14830" width="9" hidden="1" customWidth="1"/>
    <col min="14831" max="14831" width="10.25" customWidth="1"/>
    <col min="14832" max="14832" width="16" customWidth="1"/>
    <col min="14833" max="14833" width="14.375" customWidth="1"/>
    <col min="14834" max="14834" width="9" hidden="1" customWidth="1"/>
    <col min="14835" max="14840" width="9" customWidth="1"/>
    <col min="14845" max="14845" width="10.875" customWidth="1"/>
    <col min="14846" max="14846" width="10.5" customWidth="1"/>
    <col min="14847" max="14847" width="8.25" customWidth="1"/>
    <col min="14849" max="14849" width="12.625" customWidth="1"/>
    <col min="14850" max="14850" width="14.125" customWidth="1"/>
    <col min="15079" max="15079" width="7.375" customWidth="1"/>
    <col min="15080" max="15080" width="14.375" customWidth="1"/>
    <col min="15081" max="15081" width="44.625" customWidth="1"/>
    <col min="15082" max="15082" width="9.75" customWidth="1"/>
    <col min="15083" max="15086" width="9" hidden="1" customWidth="1"/>
    <col min="15087" max="15087" width="10.25" customWidth="1"/>
    <col min="15088" max="15088" width="16" customWidth="1"/>
    <col min="15089" max="15089" width="14.375" customWidth="1"/>
    <col min="15090" max="15090" width="9" hidden="1" customWidth="1"/>
    <col min="15091" max="15096" width="9" customWidth="1"/>
    <col min="15101" max="15101" width="10.875" customWidth="1"/>
    <col min="15102" max="15102" width="10.5" customWidth="1"/>
    <col min="15103" max="15103" width="8.25" customWidth="1"/>
    <col min="15105" max="15105" width="12.625" customWidth="1"/>
    <col min="15106" max="15106" width="14.125" customWidth="1"/>
    <col min="15335" max="15335" width="7.375" customWidth="1"/>
    <col min="15336" max="15336" width="14.375" customWidth="1"/>
    <col min="15337" max="15337" width="44.625" customWidth="1"/>
    <col min="15338" max="15338" width="9.75" customWidth="1"/>
    <col min="15339" max="15342" width="9" hidden="1" customWidth="1"/>
    <col min="15343" max="15343" width="10.25" customWidth="1"/>
    <col min="15344" max="15344" width="16" customWidth="1"/>
    <col min="15345" max="15345" width="14.375" customWidth="1"/>
    <col min="15346" max="15346" width="9" hidden="1" customWidth="1"/>
    <col min="15347" max="15352" width="9" customWidth="1"/>
    <col min="15357" max="15357" width="10.875" customWidth="1"/>
    <col min="15358" max="15358" width="10.5" customWidth="1"/>
    <col min="15359" max="15359" width="8.25" customWidth="1"/>
    <col min="15361" max="15361" width="12.625" customWidth="1"/>
    <col min="15362" max="15362" width="14.125" customWidth="1"/>
    <col min="15591" max="15591" width="7.375" customWidth="1"/>
    <col min="15592" max="15592" width="14.375" customWidth="1"/>
    <col min="15593" max="15593" width="44.625" customWidth="1"/>
    <col min="15594" max="15594" width="9.75" customWidth="1"/>
    <col min="15595" max="15598" width="9" hidden="1" customWidth="1"/>
    <col min="15599" max="15599" width="10.25" customWidth="1"/>
    <col min="15600" max="15600" width="16" customWidth="1"/>
    <col min="15601" max="15601" width="14.375" customWidth="1"/>
    <col min="15602" max="15602" width="9" hidden="1" customWidth="1"/>
    <col min="15603" max="15608" width="9" customWidth="1"/>
    <col min="15613" max="15613" width="10.875" customWidth="1"/>
    <col min="15614" max="15614" width="10.5" customWidth="1"/>
    <col min="15615" max="15615" width="8.25" customWidth="1"/>
    <col min="15617" max="15617" width="12.625" customWidth="1"/>
    <col min="15618" max="15618" width="14.125" customWidth="1"/>
    <col min="15847" max="15847" width="7.375" customWidth="1"/>
    <col min="15848" max="15848" width="14.375" customWidth="1"/>
    <col min="15849" max="15849" width="44.625" customWidth="1"/>
    <col min="15850" max="15850" width="9.75" customWidth="1"/>
    <col min="15851" max="15854" width="9" hidden="1" customWidth="1"/>
    <col min="15855" max="15855" width="10.25" customWidth="1"/>
    <col min="15856" max="15856" width="16" customWidth="1"/>
    <col min="15857" max="15857" width="14.375" customWidth="1"/>
    <col min="15858" max="15858" width="9" hidden="1" customWidth="1"/>
    <col min="15859" max="15864" width="9" customWidth="1"/>
    <col min="15869" max="15869" width="10.875" customWidth="1"/>
    <col min="15870" max="15870" width="10.5" customWidth="1"/>
    <col min="15871" max="15871" width="8.25" customWidth="1"/>
    <col min="15873" max="15873" width="12.625" customWidth="1"/>
    <col min="15874" max="15874" width="14.125" customWidth="1"/>
    <col min="16103" max="16103" width="7.375" customWidth="1"/>
    <col min="16104" max="16104" width="14.375" customWidth="1"/>
    <col min="16105" max="16105" width="44.625" customWidth="1"/>
    <col min="16106" max="16106" width="9.75" customWidth="1"/>
    <col min="16107" max="16110" width="9" hidden="1" customWidth="1"/>
    <col min="16111" max="16111" width="10.25" customWidth="1"/>
    <col min="16112" max="16112" width="16" customWidth="1"/>
    <col min="16113" max="16113" width="14.375" customWidth="1"/>
    <col min="16114" max="16114" width="9" hidden="1" customWidth="1"/>
    <col min="16115" max="16120" width="9" customWidth="1"/>
    <col min="16125" max="16125" width="10.875" customWidth="1"/>
    <col min="16126" max="16126" width="10.5" customWidth="1"/>
    <col min="16127" max="16127" width="8.25" customWidth="1"/>
    <col min="16129" max="16129" width="12.625" customWidth="1"/>
    <col min="16130" max="16130" width="14.125" customWidth="1"/>
  </cols>
  <sheetData>
    <row r="1" ht="18.75" spans="1:9">
      <c r="A1" s="36" t="s">
        <v>2059</v>
      </c>
      <c r="B1" s="36"/>
      <c r="C1" s="36"/>
      <c r="D1" s="36"/>
      <c r="E1" s="36"/>
      <c r="F1" s="36"/>
      <c r="G1" s="36"/>
      <c r="H1" s="36"/>
      <c r="I1" s="36"/>
    </row>
    <row r="2" ht="42.75" customHeight="1" spans="1:11">
      <c r="A2" s="37" t="s">
        <v>2060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ht="14.25" spans="1:11">
      <c r="A3" s="38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2061</v>
      </c>
      <c r="G3" s="38" t="s">
        <v>8</v>
      </c>
      <c r="H3" s="38" t="s">
        <v>9</v>
      </c>
      <c r="I3" s="38" t="s">
        <v>10</v>
      </c>
      <c r="J3" s="44" t="s">
        <v>2062</v>
      </c>
      <c r="K3" s="45" t="s">
        <v>2063</v>
      </c>
    </row>
    <row r="4" ht="14.25" spans="1:11">
      <c r="A4" s="39"/>
      <c r="B4" s="39"/>
      <c r="C4" s="39"/>
      <c r="D4" s="39"/>
      <c r="E4" s="39"/>
      <c r="F4" s="39"/>
      <c r="G4" s="39"/>
      <c r="H4" s="39"/>
      <c r="I4" s="39"/>
      <c r="J4" s="44"/>
      <c r="K4" s="46"/>
    </row>
    <row r="5" ht="27" spans="1:11">
      <c r="A5" s="40">
        <v>1</v>
      </c>
      <c r="B5" s="40" t="s">
        <v>15</v>
      </c>
      <c r="C5" s="40" t="s">
        <v>16</v>
      </c>
      <c r="D5" s="41" t="s">
        <v>2064</v>
      </c>
      <c r="E5" s="31" t="s">
        <v>2065</v>
      </c>
      <c r="F5" s="41">
        <v>7.8</v>
      </c>
      <c r="G5" s="31" t="s">
        <v>33</v>
      </c>
      <c r="H5" s="31">
        <v>201815011</v>
      </c>
      <c r="I5" s="31">
        <v>2017.9</v>
      </c>
      <c r="J5" s="47"/>
      <c r="K5" s="48" t="s">
        <v>22</v>
      </c>
    </row>
    <row r="6" ht="27" spans="1:11">
      <c r="A6" s="40">
        <v>2</v>
      </c>
      <c r="B6" s="40" t="s">
        <v>15</v>
      </c>
      <c r="C6" s="40" t="s">
        <v>16</v>
      </c>
      <c r="D6" s="41" t="s">
        <v>2064</v>
      </c>
      <c r="E6" s="31" t="s">
        <v>2065</v>
      </c>
      <c r="F6" s="41">
        <v>7.8</v>
      </c>
      <c r="G6" s="31" t="s">
        <v>33</v>
      </c>
      <c r="H6" s="31">
        <v>201815012</v>
      </c>
      <c r="I6" s="31">
        <v>2017.9</v>
      </c>
      <c r="J6" s="49" t="s">
        <v>2066</v>
      </c>
      <c r="K6" s="48" t="s">
        <v>22</v>
      </c>
    </row>
    <row r="7" ht="27" spans="1:11">
      <c r="A7" s="40">
        <v>3</v>
      </c>
      <c r="B7" s="40" t="s">
        <v>15</v>
      </c>
      <c r="C7" s="40" t="s">
        <v>16</v>
      </c>
      <c r="D7" s="41" t="s">
        <v>2064</v>
      </c>
      <c r="E7" s="31" t="s">
        <v>2065</v>
      </c>
      <c r="F7" s="41">
        <v>7.8</v>
      </c>
      <c r="G7" s="31" t="s">
        <v>33</v>
      </c>
      <c r="H7" s="31">
        <v>201815013</v>
      </c>
      <c r="I7" s="31">
        <v>2017.9</v>
      </c>
      <c r="J7" s="49" t="s">
        <v>2067</v>
      </c>
      <c r="K7" s="48" t="s">
        <v>22</v>
      </c>
    </row>
    <row r="8" ht="27" spans="1:11">
      <c r="A8" s="40">
        <v>4</v>
      </c>
      <c r="B8" s="40" t="s">
        <v>15</v>
      </c>
      <c r="C8" s="40" t="s">
        <v>16</v>
      </c>
      <c r="D8" s="41" t="s">
        <v>2064</v>
      </c>
      <c r="E8" s="31" t="s">
        <v>2065</v>
      </c>
      <c r="F8" s="41">
        <v>7.8</v>
      </c>
      <c r="G8" s="31" t="s">
        <v>33</v>
      </c>
      <c r="H8" s="31">
        <v>201815014</v>
      </c>
      <c r="I8" s="31">
        <v>2017.9</v>
      </c>
      <c r="J8" s="49" t="s">
        <v>2067</v>
      </c>
      <c r="K8" s="48" t="s">
        <v>22</v>
      </c>
    </row>
    <row r="9" ht="27" spans="1:11">
      <c r="A9" s="40">
        <v>5</v>
      </c>
      <c r="B9" s="40" t="s">
        <v>15</v>
      </c>
      <c r="C9" s="40" t="s">
        <v>16</v>
      </c>
      <c r="D9" s="41" t="s">
        <v>2064</v>
      </c>
      <c r="E9" s="31" t="s">
        <v>2065</v>
      </c>
      <c r="F9" s="41">
        <v>7.8</v>
      </c>
      <c r="G9" s="31" t="s">
        <v>33</v>
      </c>
      <c r="H9" s="31">
        <v>201815015</v>
      </c>
      <c r="I9" s="31">
        <v>2017.9</v>
      </c>
      <c r="J9" s="50" t="s">
        <v>2067</v>
      </c>
      <c r="K9" s="48" t="s">
        <v>22</v>
      </c>
    </row>
    <row r="10" ht="27" spans="1:11">
      <c r="A10" s="40">
        <v>6</v>
      </c>
      <c r="B10" s="40" t="s">
        <v>15</v>
      </c>
      <c r="C10" s="40" t="s">
        <v>16</v>
      </c>
      <c r="D10" s="41" t="s">
        <v>2064</v>
      </c>
      <c r="E10" s="31" t="s">
        <v>2065</v>
      </c>
      <c r="F10" s="41">
        <v>7.8</v>
      </c>
      <c r="G10" s="31" t="s">
        <v>33</v>
      </c>
      <c r="H10" s="31">
        <v>201815016</v>
      </c>
      <c r="I10" s="31">
        <v>2017.9</v>
      </c>
      <c r="J10" s="49" t="s">
        <v>2068</v>
      </c>
      <c r="K10" s="48" t="s">
        <v>22</v>
      </c>
    </row>
    <row r="11" ht="27" spans="1:11">
      <c r="A11" s="40">
        <v>7</v>
      </c>
      <c r="B11" s="40" t="s">
        <v>15</v>
      </c>
      <c r="C11" s="40" t="s">
        <v>16</v>
      </c>
      <c r="D11" s="41" t="s">
        <v>2064</v>
      </c>
      <c r="E11" s="31" t="s">
        <v>2065</v>
      </c>
      <c r="F11" s="41">
        <v>7.8</v>
      </c>
      <c r="G11" s="31" t="s">
        <v>33</v>
      </c>
      <c r="H11" s="31">
        <v>201815017</v>
      </c>
      <c r="I11" s="31">
        <v>2017.9</v>
      </c>
      <c r="J11" s="49" t="s">
        <v>382</v>
      </c>
      <c r="K11" s="48" t="s">
        <v>22</v>
      </c>
    </row>
    <row r="12" ht="27" spans="1:11">
      <c r="A12" s="40">
        <v>8</v>
      </c>
      <c r="B12" s="40" t="s">
        <v>15</v>
      </c>
      <c r="C12" s="40" t="s">
        <v>16</v>
      </c>
      <c r="D12" s="41" t="s">
        <v>2064</v>
      </c>
      <c r="E12" s="31" t="s">
        <v>2065</v>
      </c>
      <c r="F12" s="41">
        <v>7.8</v>
      </c>
      <c r="G12" s="31" t="s">
        <v>33</v>
      </c>
      <c r="H12" s="31">
        <v>201815018</v>
      </c>
      <c r="I12" s="31">
        <v>2017.9</v>
      </c>
      <c r="J12" s="49" t="s">
        <v>453</v>
      </c>
      <c r="K12" s="48" t="s">
        <v>22</v>
      </c>
    </row>
    <row r="13" ht="27" spans="1:11">
      <c r="A13" s="40">
        <v>9</v>
      </c>
      <c r="B13" s="40" t="s">
        <v>15</v>
      </c>
      <c r="C13" s="40" t="s">
        <v>16</v>
      </c>
      <c r="D13" s="41" t="s">
        <v>2064</v>
      </c>
      <c r="E13" s="31" t="s">
        <v>2065</v>
      </c>
      <c r="F13" s="41">
        <v>7.8</v>
      </c>
      <c r="G13" s="31" t="s">
        <v>33</v>
      </c>
      <c r="H13" s="31">
        <v>201815019</v>
      </c>
      <c r="I13" s="31">
        <v>2018.9</v>
      </c>
      <c r="J13" s="49" t="s">
        <v>606</v>
      </c>
      <c r="K13" s="48" t="s">
        <v>22</v>
      </c>
    </row>
    <row r="14" ht="27" spans="1:11">
      <c r="A14" s="40">
        <v>10</v>
      </c>
      <c r="B14" s="40" t="s">
        <v>15</v>
      </c>
      <c r="C14" s="40" t="s">
        <v>16</v>
      </c>
      <c r="D14" s="41" t="s">
        <v>2064</v>
      </c>
      <c r="E14" s="31" t="s">
        <v>2065</v>
      </c>
      <c r="F14" s="41">
        <v>7.8</v>
      </c>
      <c r="G14" s="31" t="s">
        <v>33</v>
      </c>
      <c r="H14" s="31">
        <v>201815020</v>
      </c>
      <c r="I14" s="31">
        <v>2018.9</v>
      </c>
      <c r="J14" s="49" t="s">
        <v>696</v>
      </c>
      <c r="K14" s="48" t="s">
        <v>22</v>
      </c>
    </row>
    <row r="15" ht="27" spans="1:11">
      <c r="A15" s="40">
        <v>11</v>
      </c>
      <c r="B15" s="40" t="s">
        <v>15</v>
      </c>
      <c r="C15" s="41" t="s">
        <v>191</v>
      </c>
      <c r="D15" s="42" t="s">
        <v>2064</v>
      </c>
      <c r="E15" s="43" t="s">
        <v>2069</v>
      </c>
      <c r="F15" s="43">
        <v>6.25</v>
      </c>
      <c r="G15" s="43" t="s">
        <v>221</v>
      </c>
      <c r="H15" s="43">
        <v>201512035</v>
      </c>
      <c r="I15" s="51" t="s">
        <v>2070</v>
      </c>
      <c r="J15" s="49" t="s">
        <v>2071</v>
      </c>
      <c r="K15" s="48" t="s">
        <v>22</v>
      </c>
    </row>
    <row r="16" ht="27" spans="1:11">
      <c r="A16" s="40">
        <v>12</v>
      </c>
      <c r="B16" s="40" t="s">
        <v>15</v>
      </c>
      <c r="C16" s="41" t="s">
        <v>191</v>
      </c>
      <c r="D16" s="42" t="s">
        <v>2064</v>
      </c>
      <c r="E16" s="43" t="s">
        <v>2069</v>
      </c>
      <c r="F16" s="43">
        <v>6.25</v>
      </c>
      <c r="G16" s="43" t="s">
        <v>221</v>
      </c>
      <c r="H16" s="43">
        <v>201512036</v>
      </c>
      <c r="I16" s="51" t="s">
        <v>2070</v>
      </c>
      <c r="J16" s="49" t="s">
        <v>751</v>
      </c>
      <c r="K16" s="48" t="s">
        <v>22</v>
      </c>
    </row>
    <row r="17" ht="27" spans="1:11">
      <c r="A17" s="40">
        <v>13</v>
      </c>
      <c r="B17" s="40" t="s">
        <v>15</v>
      </c>
      <c r="C17" s="41" t="s">
        <v>191</v>
      </c>
      <c r="D17" s="42" t="s">
        <v>2064</v>
      </c>
      <c r="E17" s="43" t="s">
        <v>2069</v>
      </c>
      <c r="F17" s="43">
        <v>6.25</v>
      </c>
      <c r="G17" s="43" t="s">
        <v>221</v>
      </c>
      <c r="H17" s="43">
        <v>201512037</v>
      </c>
      <c r="I17" s="51" t="s">
        <v>2070</v>
      </c>
      <c r="J17" s="49" t="s">
        <v>772</v>
      </c>
      <c r="K17" s="48" t="s">
        <v>22</v>
      </c>
    </row>
    <row r="18" ht="27" spans="1:11">
      <c r="A18" s="40">
        <v>14</v>
      </c>
      <c r="B18" s="40" t="s">
        <v>15</v>
      </c>
      <c r="C18" s="41" t="s">
        <v>191</v>
      </c>
      <c r="D18" s="42" t="s">
        <v>2064</v>
      </c>
      <c r="E18" s="43" t="s">
        <v>2069</v>
      </c>
      <c r="F18" s="43">
        <v>6.25</v>
      </c>
      <c r="G18" s="43" t="s">
        <v>221</v>
      </c>
      <c r="H18" s="43">
        <v>201512038</v>
      </c>
      <c r="I18" s="51" t="s">
        <v>2070</v>
      </c>
      <c r="J18" s="49" t="s">
        <v>2072</v>
      </c>
      <c r="K18" s="48" t="s">
        <v>22</v>
      </c>
    </row>
    <row r="19" ht="27" spans="1:11">
      <c r="A19" s="40">
        <v>15</v>
      </c>
      <c r="B19" s="40" t="s">
        <v>15</v>
      </c>
      <c r="C19" s="41" t="s">
        <v>191</v>
      </c>
      <c r="D19" s="42" t="s">
        <v>2064</v>
      </c>
      <c r="E19" s="43" t="s">
        <v>2069</v>
      </c>
      <c r="F19" s="43">
        <v>6.25</v>
      </c>
      <c r="G19" s="43" t="s">
        <v>221</v>
      </c>
      <c r="H19" s="43">
        <v>201512039</v>
      </c>
      <c r="I19" s="51" t="s">
        <v>2070</v>
      </c>
      <c r="J19" s="49" t="s">
        <v>2073</v>
      </c>
      <c r="K19" s="48" t="s">
        <v>22</v>
      </c>
    </row>
    <row r="20" ht="27" spans="1:11">
      <c r="A20" s="40">
        <v>16</v>
      </c>
      <c r="B20" s="40" t="s">
        <v>15</v>
      </c>
      <c r="C20" s="41" t="s">
        <v>191</v>
      </c>
      <c r="D20" s="42" t="s">
        <v>2064</v>
      </c>
      <c r="E20" s="43" t="s">
        <v>2069</v>
      </c>
      <c r="F20" s="43">
        <v>6.25</v>
      </c>
      <c r="G20" s="43" t="s">
        <v>221</v>
      </c>
      <c r="H20" s="43">
        <v>201512040</v>
      </c>
      <c r="I20" s="51" t="s">
        <v>2070</v>
      </c>
      <c r="J20" s="49" t="s">
        <v>2074</v>
      </c>
      <c r="K20" s="48" t="s">
        <v>22</v>
      </c>
    </row>
    <row r="21" ht="27" spans="1:11">
      <c r="A21" s="40">
        <v>17</v>
      </c>
      <c r="B21" s="40" t="s">
        <v>15</v>
      </c>
      <c r="C21" s="41" t="s">
        <v>191</v>
      </c>
      <c r="D21" s="42" t="s">
        <v>2064</v>
      </c>
      <c r="E21" s="43" t="s">
        <v>2069</v>
      </c>
      <c r="F21" s="43">
        <v>6.25</v>
      </c>
      <c r="G21" s="43" t="s">
        <v>221</v>
      </c>
      <c r="H21" s="43">
        <v>201512041</v>
      </c>
      <c r="I21" s="51" t="s">
        <v>2070</v>
      </c>
      <c r="J21" s="49" t="s">
        <v>2075</v>
      </c>
      <c r="K21" s="48" t="s">
        <v>22</v>
      </c>
    </row>
    <row r="22" ht="27" spans="1:11">
      <c r="A22" s="40">
        <v>18</v>
      </c>
      <c r="B22" s="40" t="s">
        <v>15</v>
      </c>
      <c r="C22" s="41" t="s">
        <v>191</v>
      </c>
      <c r="D22" s="42" t="s">
        <v>2064</v>
      </c>
      <c r="E22" s="43" t="s">
        <v>2069</v>
      </c>
      <c r="F22" s="43">
        <v>6.25</v>
      </c>
      <c r="G22" s="43" t="s">
        <v>221</v>
      </c>
      <c r="H22" s="43">
        <v>201512042</v>
      </c>
      <c r="I22" s="51" t="s">
        <v>2070</v>
      </c>
      <c r="J22" s="49" t="s">
        <v>2076</v>
      </c>
      <c r="K22" s="48" t="s">
        <v>22</v>
      </c>
    </row>
    <row r="23" ht="27" spans="1:11">
      <c r="A23" s="40">
        <v>19</v>
      </c>
      <c r="B23" s="40" t="s">
        <v>15</v>
      </c>
      <c r="C23" s="41" t="s">
        <v>191</v>
      </c>
      <c r="D23" s="42" t="s">
        <v>2064</v>
      </c>
      <c r="E23" s="43" t="s">
        <v>2069</v>
      </c>
      <c r="F23" s="43">
        <v>6.25</v>
      </c>
      <c r="G23" s="43" t="s">
        <v>221</v>
      </c>
      <c r="H23" s="43">
        <v>201512043</v>
      </c>
      <c r="I23" s="51" t="s">
        <v>2070</v>
      </c>
      <c r="J23" s="49" t="s">
        <v>2077</v>
      </c>
      <c r="K23" s="48" t="s">
        <v>22</v>
      </c>
    </row>
    <row r="24" ht="27" spans="1:11">
      <c r="A24" s="40">
        <v>20</v>
      </c>
      <c r="B24" s="40" t="s">
        <v>15</v>
      </c>
      <c r="C24" s="41" t="s">
        <v>191</v>
      </c>
      <c r="D24" s="42" t="s">
        <v>2064</v>
      </c>
      <c r="E24" s="43" t="s">
        <v>2069</v>
      </c>
      <c r="F24" s="43">
        <v>6.25</v>
      </c>
      <c r="G24" s="43" t="s">
        <v>221</v>
      </c>
      <c r="H24" s="43">
        <v>201512044</v>
      </c>
      <c r="I24" s="51" t="s">
        <v>2070</v>
      </c>
      <c r="J24" s="49" t="s">
        <v>2078</v>
      </c>
      <c r="K24" s="48" t="s">
        <v>22</v>
      </c>
    </row>
    <row r="25" ht="27" spans="1:11">
      <c r="A25" s="40">
        <v>21</v>
      </c>
      <c r="B25" s="40" t="s">
        <v>15</v>
      </c>
      <c r="C25" s="41" t="s">
        <v>191</v>
      </c>
      <c r="D25" s="42" t="s">
        <v>2064</v>
      </c>
      <c r="E25" s="43" t="s">
        <v>2069</v>
      </c>
      <c r="F25" s="43">
        <v>6.25</v>
      </c>
      <c r="G25" s="43" t="s">
        <v>221</v>
      </c>
      <c r="H25" s="42">
        <v>201812007</v>
      </c>
      <c r="I25" s="52" t="s">
        <v>2079</v>
      </c>
      <c r="J25" s="49" t="s">
        <v>2080</v>
      </c>
      <c r="K25" s="48" t="s">
        <v>22</v>
      </c>
    </row>
    <row r="26" ht="27" spans="1:11">
      <c r="A26" s="40">
        <v>22</v>
      </c>
      <c r="B26" s="40" t="s">
        <v>15</v>
      </c>
      <c r="C26" s="41" t="s">
        <v>191</v>
      </c>
      <c r="D26" s="42" t="s">
        <v>2064</v>
      </c>
      <c r="E26" s="43" t="s">
        <v>2069</v>
      </c>
      <c r="F26" s="43">
        <v>6.25</v>
      </c>
      <c r="G26" s="43" t="s">
        <v>221</v>
      </c>
      <c r="H26" s="42">
        <v>201812008</v>
      </c>
      <c r="I26" s="52" t="s">
        <v>2079</v>
      </c>
      <c r="J26" s="49" t="s">
        <v>1670</v>
      </c>
      <c r="K26" s="48" t="s">
        <v>22</v>
      </c>
    </row>
    <row r="27" ht="27" spans="1:11">
      <c r="A27" s="40">
        <v>23</v>
      </c>
      <c r="B27" s="40" t="s">
        <v>15</v>
      </c>
      <c r="C27" s="41" t="s">
        <v>191</v>
      </c>
      <c r="D27" s="42" t="s">
        <v>2064</v>
      </c>
      <c r="E27" s="43" t="s">
        <v>2069</v>
      </c>
      <c r="F27" s="43">
        <v>6.25</v>
      </c>
      <c r="G27" s="43" t="s">
        <v>221</v>
      </c>
      <c r="H27" s="42">
        <v>201812009</v>
      </c>
      <c r="I27" s="52" t="s">
        <v>2079</v>
      </c>
      <c r="J27" s="49" t="s">
        <v>1670</v>
      </c>
      <c r="K27" s="48" t="s">
        <v>22</v>
      </c>
    </row>
    <row r="28" ht="27" spans="1:11">
      <c r="A28" s="40">
        <v>24</v>
      </c>
      <c r="B28" s="40" t="s">
        <v>15</v>
      </c>
      <c r="C28" s="41" t="s">
        <v>191</v>
      </c>
      <c r="D28" s="42" t="s">
        <v>2064</v>
      </c>
      <c r="E28" s="43" t="s">
        <v>2069</v>
      </c>
      <c r="F28" s="43">
        <v>6.25</v>
      </c>
      <c r="G28" s="43" t="s">
        <v>221</v>
      </c>
      <c r="H28" s="42">
        <v>201812010</v>
      </c>
      <c r="I28" s="52" t="s">
        <v>2079</v>
      </c>
      <c r="J28" s="49" t="s">
        <v>1670</v>
      </c>
      <c r="K28" s="48" t="s">
        <v>22</v>
      </c>
    </row>
    <row r="29" ht="27" spans="1:11">
      <c r="A29" s="40">
        <v>25</v>
      </c>
      <c r="B29" s="40" t="s">
        <v>15</v>
      </c>
      <c r="C29" s="41" t="s">
        <v>259</v>
      </c>
      <c r="D29" s="43" t="s">
        <v>2064</v>
      </c>
      <c r="E29" s="43" t="s">
        <v>2081</v>
      </c>
      <c r="F29" s="43">
        <v>4.89</v>
      </c>
      <c r="G29" s="43" t="s">
        <v>2082</v>
      </c>
      <c r="H29" s="43" t="s">
        <v>2083</v>
      </c>
      <c r="I29" s="43">
        <v>2013</v>
      </c>
      <c r="J29" s="49" t="s">
        <v>1670</v>
      </c>
      <c r="K29" s="48" t="s">
        <v>22</v>
      </c>
    </row>
    <row r="30" ht="27" spans="1:11">
      <c r="A30" s="40">
        <v>26</v>
      </c>
      <c r="B30" s="40" t="s">
        <v>15</v>
      </c>
      <c r="C30" s="41" t="s">
        <v>259</v>
      </c>
      <c r="D30" s="43" t="s">
        <v>2064</v>
      </c>
      <c r="E30" s="43" t="s">
        <v>2081</v>
      </c>
      <c r="F30" s="43">
        <v>4.89</v>
      </c>
      <c r="G30" s="43" t="s">
        <v>2082</v>
      </c>
      <c r="H30" s="43" t="s">
        <v>2083</v>
      </c>
      <c r="I30" s="43">
        <v>2013</v>
      </c>
      <c r="J30" s="49" t="s">
        <v>1670</v>
      </c>
      <c r="K30" s="48" t="s">
        <v>22</v>
      </c>
    </row>
    <row r="31" ht="27" spans="1:11">
      <c r="A31" s="40">
        <v>27</v>
      </c>
      <c r="B31" s="40" t="s">
        <v>15</v>
      </c>
      <c r="C31" s="41" t="s">
        <v>259</v>
      </c>
      <c r="D31" s="43" t="s">
        <v>2064</v>
      </c>
      <c r="E31" s="43" t="s">
        <v>2081</v>
      </c>
      <c r="F31" s="43">
        <v>4.89</v>
      </c>
      <c r="G31" s="43" t="s">
        <v>2082</v>
      </c>
      <c r="H31" s="43" t="s">
        <v>2083</v>
      </c>
      <c r="I31" s="43">
        <v>2013</v>
      </c>
      <c r="J31" s="49" t="s">
        <v>1233</v>
      </c>
      <c r="K31" s="48" t="s">
        <v>22</v>
      </c>
    </row>
    <row r="32" ht="27" spans="1:11">
      <c r="A32" s="40">
        <v>28</v>
      </c>
      <c r="B32" s="40" t="s">
        <v>15</v>
      </c>
      <c r="C32" s="41" t="s">
        <v>259</v>
      </c>
      <c r="D32" s="43" t="s">
        <v>2064</v>
      </c>
      <c r="E32" s="43" t="s">
        <v>2081</v>
      </c>
      <c r="F32" s="43">
        <v>4.7</v>
      </c>
      <c r="G32" s="43" t="s">
        <v>2082</v>
      </c>
      <c r="H32" s="43" t="s">
        <v>2084</v>
      </c>
      <c r="I32" s="43">
        <v>2011</v>
      </c>
      <c r="J32" s="49" t="s">
        <v>1233</v>
      </c>
      <c r="K32" s="48" t="s">
        <v>22</v>
      </c>
    </row>
    <row r="33" ht="27" spans="1:11">
      <c r="A33" s="40">
        <v>29</v>
      </c>
      <c r="B33" s="40" t="s">
        <v>15</v>
      </c>
      <c r="C33" s="41" t="s">
        <v>259</v>
      </c>
      <c r="D33" s="43" t="s">
        <v>2064</v>
      </c>
      <c r="E33" s="43" t="s">
        <v>2081</v>
      </c>
      <c r="F33" s="43">
        <v>4.7</v>
      </c>
      <c r="G33" s="43" t="s">
        <v>2082</v>
      </c>
      <c r="H33" s="43" t="s">
        <v>2084</v>
      </c>
      <c r="I33" s="43">
        <v>2011</v>
      </c>
      <c r="J33" s="49" t="s">
        <v>1233</v>
      </c>
      <c r="K33" s="48" t="s">
        <v>22</v>
      </c>
    </row>
    <row r="34" ht="27" spans="1:11">
      <c r="A34" s="40">
        <v>30</v>
      </c>
      <c r="B34" s="40" t="s">
        <v>15</v>
      </c>
      <c r="C34" s="41" t="s">
        <v>259</v>
      </c>
      <c r="D34" s="43" t="s">
        <v>2064</v>
      </c>
      <c r="E34" s="43" t="s">
        <v>2081</v>
      </c>
      <c r="F34" s="43">
        <v>4.7</v>
      </c>
      <c r="G34" s="43" t="s">
        <v>2082</v>
      </c>
      <c r="H34" s="43" t="s">
        <v>2085</v>
      </c>
      <c r="I34" s="43">
        <v>2011</v>
      </c>
      <c r="J34" s="49" t="s">
        <v>795</v>
      </c>
      <c r="K34" s="48" t="s">
        <v>22</v>
      </c>
    </row>
    <row r="35" ht="27" spans="1:11">
      <c r="A35" s="40">
        <v>31</v>
      </c>
      <c r="B35" s="40" t="s">
        <v>15</v>
      </c>
      <c r="C35" s="41" t="s">
        <v>259</v>
      </c>
      <c r="D35" s="43" t="s">
        <v>2064</v>
      </c>
      <c r="E35" s="43" t="s">
        <v>2086</v>
      </c>
      <c r="F35" s="43">
        <v>4.89</v>
      </c>
      <c r="G35" s="43" t="s">
        <v>2082</v>
      </c>
      <c r="H35" s="43" t="s">
        <v>2083</v>
      </c>
      <c r="I35" s="43">
        <v>2015.6</v>
      </c>
      <c r="J35" s="49" t="s">
        <v>795</v>
      </c>
      <c r="K35" s="48" t="s">
        <v>22</v>
      </c>
    </row>
    <row r="36" ht="27" spans="1:11">
      <c r="A36" s="40">
        <v>32</v>
      </c>
      <c r="B36" s="40" t="s">
        <v>15</v>
      </c>
      <c r="C36" s="41" t="s">
        <v>259</v>
      </c>
      <c r="D36" s="43" t="s">
        <v>2064</v>
      </c>
      <c r="E36" s="43" t="s">
        <v>2086</v>
      </c>
      <c r="F36" s="43">
        <v>4.89</v>
      </c>
      <c r="G36" s="43" t="s">
        <v>2082</v>
      </c>
      <c r="H36" s="43" t="s">
        <v>2083</v>
      </c>
      <c r="I36" s="43">
        <v>2015.6</v>
      </c>
      <c r="J36" s="49" t="s">
        <v>1889</v>
      </c>
      <c r="K36" s="48" t="s">
        <v>22</v>
      </c>
    </row>
    <row r="37" ht="27" spans="1:11">
      <c r="A37" s="40">
        <v>33</v>
      </c>
      <c r="B37" s="40" t="s">
        <v>15</v>
      </c>
      <c r="C37" s="41" t="s">
        <v>259</v>
      </c>
      <c r="D37" s="43" t="s">
        <v>2064</v>
      </c>
      <c r="E37" s="43" t="s">
        <v>2086</v>
      </c>
      <c r="F37" s="43">
        <v>4.89</v>
      </c>
      <c r="G37" s="43" t="s">
        <v>2082</v>
      </c>
      <c r="H37" s="43" t="s">
        <v>2083</v>
      </c>
      <c r="I37" s="53">
        <v>42156</v>
      </c>
      <c r="J37" s="54" t="s">
        <v>2087</v>
      </c>
      <c r="K37" s="48" t="s">
        <v>22</v>
      </c>
    </row>
    <row r="38" ht="27" spans="1:11">
      <c r="A38" s="40">
        <v>34</v>
      </c>
      <c r="B38" s="40" t="s">
        <v>15</v>
      </c>
      <c r="C38" s="41" t="s">
        <v>259</v>
      </c>
      <c r="D38" s="43" t="s">
        <v>2064</v>
      </c>
      <c r="E38" s="43" t="s">
        <v>2086</v>
      </c>
      <c r="F38" s="43">
        <v>4.89</v>
      </c>
      <c r="G38" s="43" t="s">
        <v>2082</v>
      </c>
      <c r="H38" s="43" t="s">
        <v>2083</v>
      </c>
      <c r="I38" s="43">
        <v>2015.5</v>
      </c>
      <c r="K38" s="48" t="s">
        <v>22</v>
      </c>
    </row>
    <row r="39" ht="27" spans="1:11">
      <c r="A39" s="40">
        <v>35</v>
      </c>
      <c r="B39" s="40" t="s">
        <v>15</v>
      </c>
      <c r="C39" s="41" t="s">
        <v>259</v>
      </c>
      <c r="D39" s="43" t="s">
        <v>2064</v>
      </c>
      <c r="E39" s="43" t="s">
        <v>2086</v>
      </c>
      <c r="F39" s="43">
        <v>4.89</v>
      </c>
      <c r="G39" s="43" t="s">
        <v>2082</v>
      </c>
      <c r="H39" s="43" t="s">
        <v>2083</v>
      </c>
      <c r="I39" s="43">
        <v>2015.6</v>
      </c>
      <c r="K39" s="48" t="s">
        <v>22</v>
      </c>
    </row>
    <row r="40" ht="27" spans="1:11">
      <c r="A40" s="40">
        <v>36</v>
      </c>
      <c r="B40" s="40" t="s">
        <v>15</v>
      </c>
      <c r="C40" s="41" t="s">
        <v>259</v>
      </c>
      <c r="D40" s="43" t="s">
        <v>2064</v>
      </c>
      <c r="E40" s="43" t="s">
        <v>2086</v>
      </c>
      <c r="F40" s="43">
        <v>4.89</v>
      </c>
      <c r="G40" s="43" t="s">
        <v>2082</v>
      </c>
      <c r="H40" s="43" t="s">
        <v>2083</v>
      </c>
      <c r="I40" s="43">
        <v>2015.6</v>
      </c>
      <c r="K40" s="48" t="s">
        <v>22</v>
      </c>
    </row>
    <row r="41" ht="27" spans="1:11">
      <c r="A41" s="40">
        <v>37</v>
      </c>
      <c r="B41" s="40" t="s">
        <v>381</v>
      </c>
      <c r="C41" s="40" t="s">
        <v>382</v>
      </c>
      <c r="D41" s="43" t="s">
        <v>2064</v>
      </c>
      <c r="E41" s="43" t="s">
        <v>2088</v>
      </c>
      <c r="F41" s="43">
        <v>6.3</v>
      </c>
      <c r="G41" s="43" t="s">
        <v>384</v>
      </c>
      <c r="H41" s="43">
        <v>201612001</v>
      </c>
      <c r="I41" s="55">
        <v>42370</v>
      </c>
      <c r="K41" s="48" t="s">
        <v>22</v>
      </c>
    </row>
    <row r="42" ht="27" spans="1:11">
      <c r="A42" s="40">
        <v>38</v>
      </c>
      <c r="B42" s="40" t="s">
        <v>381</v>
      </c>
      <c r="C42" s="40" t="s">
        <v>382</v>
      </c>
      <c r="D42" s="43" t="s">
        <v>2064</v>
      </c>
      <c r="E42" s="43" t="s">
        <v>2089</v>
      </c>
      <c r="F42" s="43">
        <v>6.3</v>
      </c>
      <c r="G42" s="43" t="s">
        <v>384</v>
      </c>
      <c r="H42" s="43">
        <v>201612002</v>
      </c>
      <c r="I42" s="55">
        <v>42370</v>
      </c>
      <c r="K42" s="48" t="s">
        <v>22</v>
      </c>
    </row>
    <row r="43" ht="27" spans="1:11">
      <c r="A43" s="40">
        <v>39</v>
      </c>
      <c r="B43" s="40" t="s">
        <v>381</v>
      </c>
      <c r="C43" s="40" t="s">
        <v>382</v>
      </c>
      <c r="D43" s="43" t="s">
        <v>2064</v>
      </c>
      <c r="E43" s="43" t="s">
        <v>2090</v>
      </c>
      <c r="F43" s="43">
        <v>6.3</v>
      </c>
      <c r="G43" s="43" t="s">
        <v>384</v>
      </c>
      <c r="H43" s="43">
        <v>201612003</v>
      </c>
      <c r="I43" s="55">
        <v>42370</v>
      </c>
      <c r="K43" s="48" t="s">
        <v>22</v>
      </c>
    </row>
    <row r="44" ht="27" spans="1:11">
      <c r="A44" s="40">
        <v>40</v>
      </c>
      <c r="B44" s="40" t="s">
        <v>381</v>
      </c>
      <c r="C44" s="40" t="s">
        <v>382</v>
      </c>
      <c r="D44" s="43" t="s">
        <v>2064</v>
      </c>
      <c r="E44" s="43" t="s">
        <v>2091</v>
      </c>
      <c r="F44" s="43">
        <v>6.3</v>
      </c>
      <c r="G44" s="43" t="s">
        <v>384</v>
      </c>
      <c r="H44" s="43">
        <v>201612004</v>
      </c>
      <c r="I44" s="55">
        <v>42370</v>
      </c>
      <c r="K44" s="48" t="s">
        <v>22</v>
      </c>
    </row>
    <row r="45" ht="27" spans="1:11">
      <c r="A45" s="40">
        <v>41</v>
      </c>
      <c r="B45" s="40" t="s">
        <v>381</v>
      </c>
      <c r="C45" s="40" t="s">
        <v>382</v>
      </c>
      <c r="D45" s="43" t="s">
        <v>2064</v>
      </c>
      <c r="E45" s="43" t="s">
        <v>2092</v>
      </c>
      <c r="F45" s="43">
        <v>6.3</v>
      </c>
      <c r="G45" s="43" t="s">
        <v>384</v>
      </c>
      <c r="H45" s="43">
        <v>201612005</v>
      </c>
      <c r="I45" s="55">
        <v>42370</v>
      </c>
      <c r="K45" s="48" t="s">
        <v>22</v>
      </c>
    </row>
    <row r="46" ht="27" spans="1:11">
      <c r="A46" s="40">
        <v>42</v>
      </c>
      <c r="B46" s="40" t="s">
        <v>381</v>
      </c>
      <c r="C46" s="40" t="s">
        <v>382</v>
      </c>
      <c r="D46" s="43" t="s">
        <v>2064</v>
      </c>
      <c r="E46" s="43" t="s">
        <v>2093</v>
      </c>
      <c r="F46" s="43">
        <v>6.3</v>
      </c>
      <c r="G46" s="43" t="s">
        <v>384</v>
      </c>
      <c r="H46" s="43">
        <v>201612006</v>
      </c>
      <c r="I46" s="55">
        <v>42370</v>
      </c>
      <c r="K46" s="48" t="s">
        <v>22</v>
      </c>
    </row>
    <row r="47" ht="27" spans="1:11">
      <c r="A47" s="40">
        <v>43</v>
      </c>
      <c r="B47" s="40" t="s">
        <v>381</v>
      </c>
      <c r="C47" s="40" t="s">
        <v>382</v>
      </c>
      <c r="D47" s="43" t="s">
        <v>2064</v>
      </c>
      <c r="E47" s="43" t="s">
        <v>2094</v>
      </c>
      <c r="F47" s="43">
        <v>6.3</v>
      </c>
      <c r="G47" s="43" t="s">
        <v>384</v>
      </c>
      <c r="H47" s="43">
        <v>201612007</v>
      </c>
      <c r="I47" s="55">
        <v>42370</v>
      </c>
      <c r="K47" s="48" t="s">
        <v>22</v>
      </c>
    </row>
    <row r="48" ht="27" spans="1:11">
      <c r="A48" s="40">
        <v>44</v>
      </c>
      <c r="B48" s="40" t="s">
        <v>381</v>
      </c>
      <c r="C48" s="40" t="s">
        <v>382</v>
      </c>
      <c r="D48" s="43" t="s">
        <v>2064</v>
      </c>
      <c r="E48" s="43" t="s">
        <v>2095</v>
      </c>
      <c r="F48" s="43">
        <v>6.3</v>
      </c>
      <c r="G48" s="43" t="s">
        <v>384</v>
      </c>
      <c r="H48" s="43">
        <v>201612008</v>
      </c>
      <c r="I48" s="55">
        <v>42370</v>
      </c>
      <c r="K48" s="48" t="s">
        <v>22</v>
      </c>
    </row>
    <row r="49" ht="27" spans="1:11">
      <c r="A49" s="40">
        <v>45</v>
      </c>
      <c r="B49" s="40" t="s">
        <v>381</v>
      </c>
      <c r="C49" s="40" t="s">
        <v>382</v>
      </c>
      <c r="D49" s="43" t="s">
        <v>2064</v>
      </c>
      <c r="E49" s="43" t="s">
        <v>2096</v>
      </c>
      <c r="F49" s="43">
        <v>6.3</v>
      </c>
      <c r="G49" s="43" t="s">
        <v>384</v>
      </c>
      <c r="H49" s="43">
        <v>201612009</v>
      </c>
      <c r="I49" s="55">
        <v>42370</v>
      </c>
      <c r="K49" s="48" t="s">
        <v>22</v>
      </c>
    </row>
    <row r="50" ht="27" spans="1:11">
      <c r="A50" s="40">
        <v>46</v>
      </c>
      <c r="B50" s="40" t="s">
        <v>381</v>
      </c>
      <c r="C50" s="40" t="s">
        <v>382</v>
      </c>
      <c r="D50" s="43" t="s">
        <v>2064</v>
      </c>
      <c r="E50" s="43" t="s">
        <v>2097</v>
      </c>
      <c r="F50" s="43">
        <v>6.3</v>
      </c>
      <c r="G50" s="43" t="s">
        <v>384</v>
      </c>
      <c r="H50" s="43">
        <v>201612010</v>
      </c>
      <c r="I50" s="55">
        <v>42370</v>
      </c>
      <c r="K50" s="48" t="s">
        <v>22</v>
      </c>
    </row>
    <row r="51" ht="27" spans="1:11">
      <c r="A51" s="40">
        <v>47</v>
      </c>
      <c r="B51" s="40" t="s">
        <v>381</v>
      </c>
      <c r="C51" s="40" t="s">
        <v>453</v>
      </c>
      <c r="D51" s="43" t="s">
        <v>2064</v>
      </c>
      <c r="E51" s="43" t="s">
        <v>2098</v>
      </c>
      <c r="F51" s="43">
        <v>6.3</v>
      </c>
      <c r="G51" s="26" t="s">
        <v>454</v>
      </c>
      <c r="H51" s="43"/>
      <c r="I51" s="43">
        <v>2017.11</v>
      </c>
      <c r="K51" s="48" t="s">
        <v>22</v>
      </c>
    </row>
    <row r="52" ht="27" spans="1:11">
      <c r="A52" s="40">
        <v>48</v>
      </c>
      <c r="B52" s="40" t="s">
        <v>381</v>
      </c>
      <c r="C52" s="40" t="s">
        <v>453</v>
      </c>
      <c r="D52" s="43" t="s">
        <v>2064</v>
      </c>
      <c r="E52" s="43" t="s">
        <v>2098</v>
      </c>
      <c r="F52" s="43">
        <v>6.3</v>
      </c>
      <c r="G52" s="26" t="s">
        <v>454</v>
      </c>
      <c r="H52" s="43"/>
      <c r="I52" s="43">
        <v>2017.11</v>
      </c>
      <c r="K52" s="48" t="s">
        <v>22</v>
      </c>
    </row>
    <row r="53" ht="27" spans="1:11">
      <c r="A53" s="40">
        <v>49</v>
      </c>
      <c r="B53" s="40" t="s">
        <v>381</v>
      </c>
      <c r="C53" s="40" t="s">
        <v>453</v>
      </c>
      <c r="D53" s="43" t="s">
        <v>2064</v>
      </c>
      <c r="E53" s="43" t="s">
        <v>2098</v>
      </c>
      <c r="F53" s="43">
        <v>6.3</v>
      </c>
      <c r="G53" s="26" t="s">
        <v>454</v>
      </c>
      <c r="H53" s="43"/>
      <c r="I53" s="43">
        <v>2017.11</v>
      </c>
      <c r="K53" s="48" t="s">
        <v>22</v>
      </c>
    </row>
    <row r="54" ht="27" spans="1:11">
      <c r="A54" s="40">
        <v>50</v>
      </c>
      <c r="B54" s="40" t="s">
        <v>381</v>
      </c>
      <c r="C54" s="40" t="s">
        <v>453</v>
      </c>
      <c r="D54" s="43" t="s">
        <v>2064</v>
      </c>
      <c r="E54" s="43" t="s">
        <v>2098</v>
      </c>
      <c r="F54" s="43">
        <v>6.3</v>
      </c>
      <c r="G54" s="26" t="s">
        <v>454</v>
      </c>
      <c r="H54" s="43"/>
      <c r="I54" s="43">
        <v>2017.11</v>
      </c>
      <c r="K54" s="48" t="s">
        <v>22</v>
      </c>
    </row>
    <row r="55" ht="27" spans="1:11">
      <c r="A55" s="40">
        <v>51</v>
      </c>
      <c r="B55" s="40" t="s">
        <v>381</v>
      </c>
      <c r="C55" s="40" t="s">
        <v>453</v>
      </c>
      <c r="D55" s="43" t="s">
        <v>2064</v>
      </c>
      <c r="E55" s="43" t="s">
        <v>2098</v>
      </c>
      <c r="F55" s="43">
        <v>6.3</v>
      </c>
      <c r="G55" s="26" t="s">
        <v>454</v>
      </c>
      <c r="H55" s="43"/>
      <c r="I55" s="43">
        <v>2017.11</v>
      </c>
      <c r="K55" s="48" t="s">
        <v>22</v>
      </c>
    </row>
    <row r="56" ht="27" spans="1:11">
      <c r="A56" s="40">
        <v>52</v>
      </c>
      <c r="B56" s="40" t="s">
        <v>381</v>
      </c>
      <c r="C56" s="40" t="s">
        <v>453</v>
      </c>
      <c r="D56" s="43" t="s">
        <v>2064</v>
      </c>
      <c r="E56" s="43" t="s">
        <v>2098</v>
      </c>
      <c r="F56" s="43">
        <v>6.3</v>
      </c>
      <c r="G56" s="26" t="s">
        <v>454</v>
      </c>
      <c r="H56" s="43"/>
      <c r="I56" s="43">
        <v>2017.11</v>
      </c>
      <c r="K56" s="48" t="s">
        <v>22</v>
      </c>
    </row>
    <row r="57" ht="27" spans="1:11">
      <c r="A57" s="40">
        <v>53</v>
      </c>
      <c r="B57" s="40" t="s">
        <v>381</v>
      </c>
      <c r="C57" s="40" t="s">
        <v>453</v>
      </c>
      <c r="D57" s="43" t="s">
        <v>2064</v>
      </c>
      <c r="E57" s="43" t="s">
        <v>2098</v>
      </c>
      <c r="F57" s="43">
        <v>6.3</v>
      </c>
      <c r="G57" s="26" t="s">
        <v>454</v>
      </c>
      <c r="H57" s="43"/>
      <c r="I57" s="43">
        <v>2017.11</v>
      </c>
      <c r="K57" s="48" t="s">
        <v>22</v>
      </c>
    </row>
    <row r="58" ht="27" spans="1:11">
      <c r="A58" s="40">
        <v>54</v>
      </c>
      <c r="B58" s="40" t="s">
        <v>381</v>
      </c>
      <c r="C58" s="40" t="s">
        <v>453</v>
      </c>
      <c r="D58" s="43" t="s">
        <v>2064</v>
      </c>
      <c r="E58" s="43" t="s">
        <v>2098</v>
      </c>
      <c r="F58" s="43">
        <v>6.3</v>
      </c>
      <c r="G58" s="26" t="s">
        <v>454</v>
      </c>
      <c r="H58" s="43"/>
      <c r="I58" s="43">
        <v>2017.11</v>
      </c>
      <c r="K58" s="48" t="s">
        <v>22</v>
      </c>
    </row>
    <row r="59" ht="27" spans="1:11">
      <c r="A59" s="40">
        <v>55</v>
      </c>
      <c r="B59" s="40" t="s">
        <v>381</v>
      </c>
      <c r="C59" s="40" t="s">
        <v>453</v>
      </c>
      <c r="D59" s="43" t="s">
        <v>2064</v>
      </c>
      <c r="E59" s="43" t="s">
        <v>2098</v>
      </c>
      <c r="F59" s="43">
        <v>6.3</v>
      </c>
      <c r="G59" s="26" t="s">
        <v>454</v>
      </c>
      <c r="H59" s="43"/>
      <c r="I59" s="43">
        <v>2017.11</v>
      </c>
      <c r="K59" s="48" t="s">
        <v>22</v>
      </c>
    </row>
    <row r="60" ht="27" spans="1:11">
      <c r="A60" s="40">
        <v>56</v>
      </c>
      <c r="B60" s="40" t="s">
        <v>381</v>
      </c>
      <c r="C60" s="40" t="s">
        <v>453</v>
      </c>
      <c r="D60" s="43" t="s">
        <v>2064</v>
      </c>
      <c r="E60" s="43" t="s">
        <v>2098</v>
      </c>
      <c r="F60" s="43">
        <v>6.3</v>
      </c>
      <c r="G60" s="26" t="s">
        <v>454</v>
      </c>
      <c r="H60" s="43"/>
      <c r="I60" s="43">
        <v>2017.11</v>
      </c>
      <c r="K60" s="48" t="s">
        <v>22</v>
      </c>
    </row>
    <row r="61" ht="27" spans="1:11">
      <c r="A61" s="40">
        <v>57</v>
      </c>
      <c r="B61" s="40" t="s">
        <v>381</v>
      </c>
      <c r="C61" s="40" t="s">
        <v>484</v>
      </c>
      <c r="D61" s="42" t="s">
        <v>2064</v>
      </c>
      <c r="E61" s="43" t="s">
        <v>2098</v>
      </c>
      <c r="F61" s="42">
        <v>6.3</v>
      </c>
      <c r="G61" s="42" t="s">
        <v>485</v>
      </c>
      <c r="H61" s="42"/>
      <c r="I61" s="42">
        <v>2016</v>
      </c>
      <c r="K61" s="48" t="s">
        <v>22</v>
      </c>
    </row>
    <row r="62" ht="27" spans="1:11">
      <c r="A62" s="40">
        <v>58</v>
      </c>
      <c r="B62" s="40" t="s">
        <v>381</v>
      </c>
      <c r="C62" s="40" t="s">
        <v>484</v>
      </c>
      <c r="D62" s="42" t="s">
        <v>2064</v>
      </c>
      <c r="E62" s="43" t="s">
        <v>2098</v>
      </c>
      <c r="F62" s="43">
        <v>6.3</v>
      </c>
      <c r="G62" s="42" t="s">
        <v>485</v>
      </c>
      <c r="H62" s="42"/>
      <c r="I62" s="42">
        <v>2016</v>
      </c>
      <c r="K62" s="48" t="s">
        <v>22</v>
      </c>
    </row>
    <row r="63" ht="27" spans="1:11">
      <c r="A63" s="40">
        <v>59</v>
      </c>
      <c r="B63" s="40" t="s">
        <v>381</v>
      </c>
      <c r="C63" s="40" t="s">
        <v>484</v>
      </c>
      <c r="D63" s="42" t="s">
        <v>2064</v>
      </c>
      <c r="E63" s="43" t="s">
        <v>2098</v>
      </c>
      <c r="F63" s="42">
        <v>6.3</v>
      </c>
      <c r="G63" s="42" t="s">
        <v>485</v>
      </c>
      <c r="H63" s="42"/>
      <c r="I63" s="42">
        <v>2016</v>
      </c>
      <c r="K63" s="48" t="s">
        <v>22</v>
      </c>
    </row>
    <row r="64" ht="27" spans="1:11">
      <c r="A64" s="40">
        <v>60</v>
      </c>
      <c r="B64" s="40" t="s">
        <v>381</v>
      </c>
      <c r="C64" s="40" t="s">
        <v>484</v>
      </c>
      <c r="D64" s="42" t="s">
        <v>2064</v>
      </c>
      <c r="E64" s="43" t="s">
        <v>2098</v>
      </c>
      <c r="F64" s="43">
        <v>6.3</v>
      </c>
      <c r="G64" s="42" t="s">
        <v>485</v>
      </c>
      <c r="H64" s="42"/>
      <c r="I64" s="42">
        <v>2016</v>
      </c>
      <c r="K64" s="48" t="s">
        <v>22</v>
      </c>
    </row>
    <row r="65" ht="27" spans="1:11">
      <c r="A65" s="40">
        <v>61</v>
      </c>
      <c r="B65" s="40" t="s">
        <v>381</v>
      </c>
      <c r="C65" s="40" t="s">
        <v>484</v>
      </c>
      <c r="D65" s="42" t="s">
        <v>2064</v>
      </c>
      <c r="E65" s="43" t="s">
        <v>2098</v>
      </c>
      <c r="F65" s="42">
        <v>6.3</v>
      </c>
      <c r="G65" s="42" t="s">
        <v>485</v>
      </c>
      <c r="H65" s="42"/>
      <c r="I65" s="42">
        <v>2016</v>
      </c>
      <c r="K65" s="48" t="s">
        <v>22</v>
      </c>
    </row>
    <row r="66" ht="27" spans="1:11">
      <c r="A66" s="40">
        <v>62</v>
      </c>
      <c r="B66" s="40" t="s">
        <v>381</v>
      </c>
      <c r="C66" s="40" t="s">
        <v>484</v>
      </c>
      <c r="D66" s="42" t="s">
        <v>2064</v>
      </c>
      <c r="E66" s="43" t="s">
        <v>2098</v>
      </c>
      <c r="F66" s="43">
        <v>6.3</v>
      </c>
      <c r="G66" s="42" t="s">
        <v>485</v>
      </c>
      <c r="H66" s="42"/>
      <c r="I66" s="42">
        <v>2016</v>
      </c>
      <c r="K66" s="48" t="s">
        <v>22</v>
      </c>
    </row>
    <row r="67" ht="27" spans="1:11">
      <c r="A67" s="40">
        <v>63</v>
      </c>
      <c r="B67" s="40" t="s">
        <v>381</v>
      </c>
      <c r="C67" s="40" t="s">
        <v>484</v>
      </c>
      <c r="D67" s="42" t="s">
        <v>2064</v>
      </c>
      <c r="E67" s="43" t="s">
        <v>2098</v>
      </c>
      <c r="F67" s="42">
        <v>6.3</v>
      </c>
      <c r="G67" s="42" t="s">
        <v>485</v>
      </c>
      <c r="H67" s="42"/>
      <c r="I67" s="42">
        <v>2016</v>
      </c>
      <c r="K67" s="48" t="s">
        <v>22</v>
      </c>
    </row>
    <row r="68" ht="27" spans="1:11">
      <c r="A68" s="40">
        <v>64</v>
      </c>
      <c r="B68" s="40" t="s">
        <v>381</v>
      </c>
      <c r="C68" s="40" t="s">
        <v>484</v>
      </c>
      <c r="D68" s="42" t="s">
        <v>2064</v>
      </c>
      <c r="E68" s="43" t="s">
        <v>2098</v>
      </c>
      <c r="F68" s="43">
        <v>6.3</v>
      </c>
      <c r="G68" s="42" t="s">
        <v>485</v>
      </c>
      <c r="H68" s="42"/>
      <c r="I68" s="42">
        <v>2016</v>
      </c>
      <c r="K68" s="48" t="s">
        <v>22</v>
      </c>
    </row>
    <row r="69" ht="27" spans="1:11">
      <c r="A69" s="40">
        <v>65</v>
      </c>
      <c r="B69" s="40" t="s">
        <v>381</v>
      </c>
      <c r="C69" s="40" t="s">
        <v>484</v>
      </c>
      <c r="D69" s="42" t="s">
        <v>2064</v>
      </c>
      <c r="E69" s="43" t="s">
        <v>2098</v>
      </c>
      <c r="F69" s="42">
        <v>6.3</v>
      </c>
      <c r="G69" s="42" t="s">
        <v>485</v>
      </c>
      <c r="H69" s="42"/>
      <c r="I69" s="42">
        <v>2016</v>
      </c>
      <c r="K69" s="48" t="s">
        <v>22</v>
      </c>
    </row>
    <row r="70" ht="27" spans="1:11">
      <c r="A70" s="40">
        <v>66</v>
      </c>
      <c r="B70" s="40" t="s">
        <v>381</v>
      </c>
      <c r="C70" s="40" t="s">
        <v>484</v>
      </c>
      <c r="D70" s="42" t="s">
        <v>2064</v>
      </c>
      <c r="E70" s="43" t="s">
        <v>2098</v>
      </c>
      <c r="F70" s="43">
        <v>6.3</v>
      </c>
      <c r="G70" s="42" t="s">
        <v>485</v>
      </c>
      <c r="H70" s="42"/>
      <c r="I70" s="42">
        <v>2016</v>
      </c>
      <c r="K70" s="48" t="s">
        <v>22</v>
      </c>
    </row>
    <row r="71" ht="27" spans="1:11">
      <c r="A71" s="40">
        <v>67</v>
      </c>
      <c r="B71" s="40" t="s">
        <v>381</v>
      </c>
      <c r="C71" s="40" t="s">
        <v>606</v>
      </c>
      <c r="D71" s="56" t="s">
        <v>2064</v>
      </c>
      <c r="E71" s="41" t="s">
        <v>2099</v>
      </c>
      <c r="F71" s="42">
        <v>8.2</v>
      </c>
      <c r="G71" s="42" t="s">
        <v>608</v>
      </c>
      <c r="H71" s="56"/>
      <c r="I71" s="42">
        <v>2019.3</v>
      </c>
      <c r="K71" s="48" t="s">
        <v>22</v>
      </c>
    </row>
    <row r="72" ht="27" spans="1:11">
      <c r="A72" s="40">
        <v>68</v>
      </c>
      <c r="B72" s="40" t="s">
        <v>381</v>
      </c>
      <c r="C72" s="40" t="s">
        <v>606</v>
      </c>
      <c r="D72" s="56" t="s">
        <v>2064</v>
      </c>
      <c r="E72" s="41" t="s">
        <v>2099</v>
      </c>
      <c r="F72" s="42">
        <v>8.2</v>
      </c>
      <c r="G72" s="42" t="s">
        <v>608</v>
      </c>
      <c r="H72" s="56"/>
      <c r="I72" s="42">
        <v>2019.3</v>
      </c>
      <c r="K72" s="48" t="s">
        <v>22</v>
      </c>
    </row>
    <row r="73" ht="27" spans="1:11">
      <c r="A73" s="40">
        <v>69</v>
      </c>
      <c r="B73" s="40" t="s">
        <v>381</v>
      </c>
      <c r="C73" s="40" t="s">
        <v>606</v>
      </c>
      <c r="D73" s="56" t="s">
        <v>2064</v>
      </c>
      <c r="E73" s="41" t="s">
        <v>2099</v>
      </c>
      <c r="F73" s="42">
        <v>8.2</v>
      </c>
      <c r="G73" s="42" t="s">
        <v>608</v>
      </c>
      <c r="H73" s="56"/>
      <c r="I73" s="42">
        <v>2019.3</v>
      </c>
      <c r="K73" s="48" t="s">
        <v>22</v>
      </c>
    </row>
    <row r="74" ht="27" spans="1:11">
      <c r="A74" s="40">
        <v>70</v>
      </c>
      <c r="B74" s="40" t="s">
        <v>381</v>
      </c>
      <c r="C74" s="40" t="s">
        <v>606</v>
      </c>
      <c r="D74" s="56" t="s">
        <v>2064</v>
      </c>
      <c r="E74" s="41" t="s">
        <v>2099</v>
      </c>
      <c r="F74" s="42">
        <v>8.2</v>
      </c>
      <c r="G74" s="42" t="s">
        <v>608</v>
      </c>
      <c r="H74" s="56"/>
      <c r="I74" s="42">
        <v>2019.3</v>
      </c>
      <c r="K74" s="48" t="s">
        <v>22</v>
      </c>
    </row>
    <row r="75" ht="27" spans="1:11">
      <c r="A75" s="40">
        <v>71</v>
      </c>
      <c r="B75" s="40" t="s">
        <v>381</v>
      </c>
      <c r="C75" s="40" t="s">
        <v>606</v>
      </c>
      <c r="D75" s="56" t="s">
        <v>2064</v>
      </c>
      <c r="E75" s="41" t="s">
        <v>2099</v>
      </c>
      <c r="F75" s="42">
        <v>8.2</v>
      </c>
      <c r="G75" s="42" t="s">
        <v>608</v>
      </c>
      <c r="H75" s="56"/>
      <c r="I75" s="42">
        <v>2019.3</v>
      </c>
      <c r="K75" s="48" t="s">
        <v>22</v>
      </c>
    </row>
    <row r="76" ht="27" spans="1:11">
      <c r="A76" s="40">
        <v>72</v>
      </c>
      <c r="B76" s="40" t="s">
        <v>381</v>
      </c>
      <c r="C76" s="40" t="s">
        <v>606</v>
      </c>
      <c r="D76" s="56" t="s">
        <v>2064</v>
      </c>
      <c r="E76" s="41" t="s">
        <v>2099</v>
      </c>
      <c r="F76" s="42">
        <v>8.2</v>
      </c>
      <c r="G76" s="42" t="s">
        <v>608</v>
      </c>
      <c r="H76" s="56"/>
      <c r="I76" s="42">
        <v>2019.3</v>
      </c>
      <c r="K76" s="48" t="s">
        <v>22</v>
      </c>
    </row>
    <row r="77" ht="27" spans="1:11">
      <c r="A77" s="40">
        <v>73</v>
      </c>
      <c r="B77" s="40" t="s">
        <v>381</v>
      </c>
      <c r="C77" s="40" t="s">
        <v>606</v>
      </c>
      <c r="D77" s="56" t="s">
        <v>2064</v>
      </c>
      <c r="E77" s="41" t="s">
        <v>2099</v>
      </c>
      <c r="F77" s="42">
        <v>8.2</v>
      </c>
      <c r="G77" s="42" t="s">
        <v>608</v>
      </c>
      <c r="H77" s="56"/>
      <c r="I77" s="42">
        <v>2019.3</v>
      </c>
      <c r="K77" s="48" t="s">
        <v>22</v>
      </c>
    </row>
    <row r="78" ht="27" spans="1:11">
      <c r="A78" s="40">
        <v>74</v>
      </c>
      <c r="B78" s="40" t="s">
        <v>381</v>
      </c>
      <c r="C78" s="40" t="s">
        <v>606</v>
      </c>
      <c r="D78" s="56" t="s">
        <v>2064</v>
      </c>
      <c r="E78" s="41" t="s">
        <v>2099</v>
      </c>
      <c r="F78" s="42">
        <v>8.2</v>
      </c>
      <c r="G78" s="42" t="s">
        <v>608</v>
      </c>
      <c r="H78" s="56"/>
      <c r="I78" s="42">
        <v>2019.3</v>
      </c>
      <c r="K78" s="48" t="s">
        <v>22</v>
      </c>
    </row>
    <row r="79" ht="27" spans="1:11">
      <c r="A79" s="40">
        <v>75</v>
      </c>
      <c r="B79" s="40" t="s">
        <v>381</v>
      </c>
      <c r="C79" s="40" t="s">
        <v>606</v>
      </c>
      <c r="D79" s="56" t="s">
        <v>2064</v>
      </c>
      <c r="E79" s="41" t="s">
        <v>2099</v>
      </c>
      <c r="F79" s="42">
        <v>8.2</v>
      </c>
      <c r="G79" s="42" t="s">
        <v>608</v>
      </c>
      <c r="H79" s="56"/>
      <c r="I79" s="42">
        <v>2019.3</v>
      </c>
      <c r="K79" s="48" t="s">
        <v>22</v>
      </c>
    </row>
    <row r="80" ht="27" spans="1:11">
      <c r="A80" s="40">
        <v>76</v>
      </c>
      <c r="B80" s="40" t="s">
        <v>381</v>
      </c>
      <c r="C80" s="40" t="s">
        <v>606</v>
      </c>
      <c r="D80" s="56" t="s">
        <v>2064</v>
      </c>
      <c r="E80" s="41" t="s">
        <v>2099</v>
      </c>
      <c r="F80" s="42">
        <v>8.2</v>
      </c>
      <c r="G80" s="42" t="s">
        <v>608</v>
      </c>
      <c r="H80" s="56"/>
      <c r="I80" s="42">
        <v>2019.3</v>
      </c>
      <c r="K80" s="48" t="s">
        <v>22</v>
      </c>
    </row>
    <row r="81" ht="27" spans="1:11">
      <c r="A81" s="40">
        <v>77</v>
      </c>
      <c r="B81" s="40" t="s">
        <v>381</v>
      </c>
      <c r="C81" s="40" t="s">
        <v>606</v>
      </c>
      <c r="D81" s="56" t="s">
        <v>2064</v>
      </c>
      <c r="E81" s="41" t="s">
        <v>2099</v>
      </c>
      <c r="F81" s="42">
        <v>8.2</v>
      </c>
      <c r="G81" s="42" t="s">
        <v>608</v>
      </c>
      <c r="H81" s="56"/>
      <c r="I81" s="42">
        <v>2019.3</v>
      </c>
      <c r="K81" s="48" t="s">
        <v>22</v>
      </c>
    </row>
    <row r="82" ht="27" spans="1:11">
      <c r="A82" s="40">
        <v>78</v>
      </c>
      <c r="B82" s="40" t="s">
        <v>381</v>
      </c>
      <c r="C82" s="40" t="s">
        <v>606</v>
      </c>
      <c r="D82" s="56" t="s">
        <v>2064</v>
      </c>
      <c r="E82" s="41" t="s">
        <v>2099</v>
      </c>
      <c r="F82" s="42">
        <v>8.2</v>
      </c>
      <c r="G82" s="42" t="s">
        <v>608</v>
      </c>
      <c r="H82" s="56"/>
      <c r="I82" s="42">
        <v>2019.3</v>
      </c>
      <c r="K82" s="48" t="s">
        <v>22</v>
      </c>
    </row>
    <row r="83" ht="27" spans="1:11">
      <c r="A83" s="40">
        <v>79</v>
      </c>
      <c r="B83" s="40" t="s">
        <v>381</v>
      </c>
      <c r="C83" s="40" t="s">
        <v>606</v>
      </c>
      <c r="D83" s="56" t="s">
        <v>2064</v>
      </c>
      <c r="E83" s="41" t="s">
        <v>2099</v>
      </c>
      <c r="F83" s="42">
        <v>8.2</v>
      </c>
      <c r="G83" s="42" t="s">
        <v>608</v>
      </c>
      <c r="H83" s="56"/>
      <c r="I83" s="42">
        <v>2019.3</v>
      </c>
      <c r="K83" s="48" t="s">
        <v>22</v>
      </c>
    </row>
    <row r="84" ht="27" spans="1:11">
      <c r="A84" s="40">
        <v>80</v>
      </c>
      <c r="B84" s="40" t="s">
        <v>381</v>
      </c>
      <c r="C84" s="40" t="s">
        <v>606</v>
      </c>
      <c r="D84" s="56" t="s">
        <v>2064</v>
      </c>
      <c r="E84" s="41" t="s">
        <v>2099</v>
      </c>
      <c r="F84" s="42">
        <v>8.2</v>
      </c>
      <c r="G84" s="42" t="s">
        <v>608</v>
      </c>
      <c r="H84" s="56"/>
      <c r="I84" s="42">
        <v>2019.3</v>
      </c>
      <c r="K84" s="48" t="s">
        <v>22</v>
      </c>
    </row>
    <row r="85" ht="27" spans="1:11">
      <c r="A85" s="40">
        <v>81</v>
      </c>
      <c r="B85" s="40" t="s">
        <v>381</v>
      </c>
      <c r="C85" s="40" t="s">
        <v>606</v>
      </c>
      <c r="D85" s="56" t="s">
        <v>2064</v>
      </c>
      <c r="E85" s="41" t="s">
        <v>2099</v>
      </c>
      <c r="F85" s="42">
        <v>8.2</v>
      </c>
      <c r="G85" s="42" t="s">
        <v>608</v>
      </c>
      <c r="H85" s="56"/>
      <c r="I85" s="42">
        <v>2019.3</v>
      </c>
      <c r="K85" s="48" t="s">
        <v>22</v>
      </c>
    </row>
    <row r="86" ht="27" spans="1:11">
      <c r="A86" s="40">
        <v>82</v>
      </c>
      <c r="B86" s="40" t="s">
        <v>381</v>
      </c>
      <c r="C86" s="40" t="s">
        <v>606</v>
      </c>
      <c r="D86" s="56" t="s">
        <v>2064</v>
      </c>
      <c r="E86" s="41" t="s">
        <v>2099</v>
      </c>
      <c r="F86" s="42">
        <v>8.2</v>
      </c>
      <c r="G86" s="42" t="s">
        <v>608</v>
      </c>
      <c r="H86" s="56"/>
      <c r="I86" s="42">
        <v>2019.3</v>
      </c>
      <c r="K86" s="48" t="s">
        <v>22</v>
      </c>
    </row>
    <row r="87" ht="27" spans="1:11">
      <c r="A87" s="40">
        <v>83</v>
      </c>
      <c r="B87" s="40" t="s">
        <v>381</v>
      </c>
      <c r="C87" s="40" t="s">
        <v>655</v>
      </c>
      <c r="D87" s="43" t="s">
        <v>2064</v>
      </c>
      <c r="E87" s="43" t="s">
        <v>2100</v>
      </c>
      <c r="F87" s="40">
        <v>6</v>
      </c>
      <c r="G87" s="43" t="s">
        <v>656</v>
      </c>
      <c r="H87" s="40">
        <v>201612033</v>
      </c>
      <c r="I87" s="40">
        <v>2016.11</v>
      </c>
      <c r="K87" s="48" t="s">
        <v>22</v>
      </c>
    </row>
    <row r="88" ht="27" spans="1:11">
      <c r="A88" s="40">
        <v>84</v>
      </c>
      <c r="B88" s="40" t="s">
        <v>381</v>
      </c>
      <c r="C88" s="40" t="s">
        <v>655</v>
      </c>
      <c r="D88" s="43" t="s">
        <v>2064</v>
      </c>
      <c r="E88" s="43" t="s">
        <v>2100</v>
      </c>
      <c r="F88" s="40">
        <v>6</v>
      </c>
      <c r="G88" s="43" t="s">
        <v>656</v>
      </c>
      <c r="H88" s="40">
        <v>201612034</v>
      </c>
      <c r="I88" s="40">
        <v>2016.11</v>
      </c>
      <c r="K88" s="48" t="s">
        <v>22</v>
      </c>
    </row>
    <row r="89" ht="27" spans="1:11">
      <c r="A89" s="40">
        <v>85</v>
      </c>
      <c r="B89" s="40" t="s">
        <v>381</v>
      </c>
      <c r="C89" s="40" t="s">
        <v>655</v>
      </c>
      <c r="D89" s="43" t="s">
        <v>2064</v>
      </c>
      <c r="E89" s="43" t="s">
        <v>2100</v>
      </c>
      <c r="F89" s="40">
        <v>6</v>
      </c>
      <c r="G89" s="43" t="s">
        <v>656</v>
      </c>
      <c r="H89" s="40">
        <v>201612035</v>
      </c>
      <c r="I89" s="40">
        <v>2016.11</v>
      </c>
      <c r="K89" s="48" t="s">
        <v>22</v>
      </c>
    </row>
    <row r="90" ht="27" spans="1:11">
      <c r="A90" s="40">
        <v>86</v>
      </c>
      <c r="B90" s="40" t="s">
        <v>381</v>
      </c>
      <c r="C90" s="40" t="s">
        <v>655</v>
      </c>
      <c r="D90" s="43" t="s">
        <v>2064</v>
      </c>
      <c r="E90" s="43" t="s">
        <v>2100</v>
      </c>
      <c r="F90" s="40">
        <v>6</v>
      </c>
      <c r="G90" s="43" t="s">
        <v>656</v>
      </c>
      <c r="H90" s="40">
        <v>201612036</v>
      </c>
      <c r="I90" s="40">
        <v>2016.11</v>
      </c>
      <c r="K90" s="48" t="s">
        <v>22</v>
      </c>
    </row>
    <row r="91" ht="27" spans="1:11">
      <c r="A91" s="40">
        <v>87</v>
      </c>
      <c r="B91" s="40" t="s">
        <v>381</v>
      </c>
      <c r="C91" s="40" t="s">
        <v>655</v>
      </c>
      <c r="D91" s="43" t="s">
        <v>2064</v>
      </c>
      <c r="E91" s="43" t="s">
        <v>2100</v>
      </c>
      <c r="F91" s="40">
        <v>6</v>
      </c>
      <c r="G91" s="43" t="s">
        <v>656</v>
      </c>
      <c r="H91" s="40">
        <v>201612037</v>
      </c>
      <c r="I91" s="40">
        <v>2016.11</v>
      </c>
      <c r="K91" s="48" t="s">
        <v>22</v>
      </c>
    </row>
    <row r="92" ht="27" spans="1:11">
      <c r="A92" s="40">
        <v>88</v>
      </c>
      <c r="B92" s="40" t="s">
        <v>381</v>
      </c>
      <c r="C92" s="40" t="s">
        <v>655</v>
      </c>
      <c r="D92" s="43" t="s">
        <v>2064</v>
      </c>
      <c r="E92" s="43" t="s">
        <v>2100</v>
      </c>
      <c r="F92" s="40">
        <v>6</v>
      </c>
      <c r="G92" s="43" t="s">
        <v>656</v>
      </c>
      <c r="H92" s="40">
        <v>201612038</v>
      </c>
      <c r="I92" s="40">
        <v>2016.11</v>
      </c>
      <c r="K92" s="48" t="s">
        <v>22</v>
      </c>
    </row>
    <row r="93" ht="27" spans="1:11">
      <c r="A93" s="40">
        <v>89</v>
      </c>
      <c r="B93" s="40" t="s">
        <v>381</v>
      </c>
      <c r="C93" s="40" t="s">
        <v>655</v>
      </c>
      <c r="D93" s="43" t="s">
        <v>2064</v>
      </c>
      <c r="E93" s="43" t="s">
        <v>2100</v>
      </c>
      <c r="F93" s="40">
        <v>6</v>
      </c>
      <c r="G93" s="43" t="s">
        <v>656</v>
      </c>
      <c r="H93" s="40">
        <v>201612039</v>
      </c>
      <c r="I93" s="40">
        <v>2016.11</v>
      </c>
      <c r="K93" s="48" t="s">
        <v>22</v>
      </c>
    </row>
    <row r="94" ht="27" spans="1:11">
      <c r="A94" s="40">
        <v>90</v>
      </c>
      <c r="B94" s="40" t="s">
        <v>381</v>
      </c>
      <c r="C94" s="40" t="s">
        <v>655</v>
      </c>
      <c r="D94" s="43" t="s">
        <v>2064</v>
      </c>
      <c r="E94" s="43" t="s">
        <v>2100</v>
      </c>
      <c r="F94" s="40">
        <v>6</v>
      </c>
      <c r="G94" s="43" t="s">
        <v>656</v>
      </c>
      <c r="H94" s="40">
        <v>201612040</v>
      </c>
      <c r="I94" s="40">
        <v>2016.11</v>
      </c>
      <c r="K94" s="48" t="s">
        <v>22</v>
      </c>
    </row>
    <row r="95" ht="27" spans="1:11">
      <c r="A95" s="40">
        <v>91</v>
      </c>
      <c r="B95" s="40" t="s">
        <v>381</v>
      </c>
      <c r="C95" s="40" t="s">
        <v>655</v>
      </c>
      <c r="D95" s="43" t="s">
        <v>2064</v>
      </c>
      <c r="E95" s="43" t="s">
        <v>2100</v>
      </c>
      <c r="F95" s="40">
        <v>6</v>
      </c>
      <c r="G95" s="43" t="s">
        <v>656</v>
      </c>
      <c r="H95" s="40">
        <v>201612041</v>
      </c>
      <c r="I95" s="40">
        <v>2016.11</v>
      </c>
      <c r="K95" s="48" t="s">
        <v>22</v>
      </c>
    </row>
    <row r="96" ht="27" spans="1:11">
      <c r="A96" s="40">
        <v>92</v>
      </c>
      <c r="B96" s="40" t="s">
        <v>381</v>
      </c>
      <c r="C96" s="40" t="s">
        <v>655</v>
      </c>
      <c r="D96" s="43" t="s">
        <v>2064</v>
      </c>
      <c r="E96" s="43" t="s">
        <v>2100</v>
      </c>
      <c r="F96" s="40">
        <v>6</v>
      </c>
      <c r="G96" s="43" t="s">
        <v>656</v>
      </c>
      <c r="H96" s="40">
        <v>201612042</v>
      </c>
      <c r="I96" s="40">
        <v>2016.11</v>
      </c>
      <c r="K96" s="48" t="s">
        <v>22</v>
      </c>
    </row>
    <row r="97" ht="27" spans="1:11">
      <c r="A97" s="40">
        <v>93</v>
      </c>
      <c r="B97" s="40" t="s">
        <v>381</v>
      </c>
      <c r="C97" s="40" t="s">
        <v>696</v>
      </c>
      <c r="D97" s="41" t="s">
        <v>2064</v>
      </c>
      <c r="E97" s="41" t="s">
        <v>2088</v>
      </c>
      <c r="F97" s="41">
        <v>6.3</v>
      </c>
      <c r="G97" s="26" t="s">
        <v>698</v>
      </c>
      <c r="H97" s="41"/>
      <c r="I97" s="41">
        <v>2019.4</v>
      </c>
      <c r="K97" s="48" t="s">
        <v>22</v>
      </c>
    </row>
    <row r="98" ht="27" spans="1:11">
      <c r="A98" s="40">
        <v>94</v>
      </c>
      <c r="B98" s="40" t="s">
        <v>381</v>
      </c>
      <c r="C98" s="40" t="s">
        <v>696</v>
      </c>
      <c r="D98" s="41" t="s">
        <v>2064</v>
      </c>
      <c r="E98" s="41" t="s">
        <v>2088</v>
      </c>
      <c r="F98" s="41">
        <v>6.3</v>
      </c>
      <c r="G98" s="26" t="s">
        <v>698</v>
      </c>
      <c r="H98" s="41"/>
      <c r="I98" s="41">
        <v>2019.4</v>
      </c>
      <c r="K98" s="48" t="s">
        <v>22</v>
      </c>
    </row>
    <row r="99" ht="27" spans="1:11">
      <c r="A99" s="40">
        <v>95</v>
      </c>
      <c r="B99" s="40" t="s">
        <v>381</v>
      </c>
      <c r="C99" s="40" t="s">
        <v>696</v>
      </c>
      <c r="D99" s="41" t="s">
        <v>2064</v>
      </c>
      <c r="E99" s="41" t="s">
        <v>2088</v>
      </c>
      <c r="F99" s="41">
        <v>6.3</v>
      </c>
      <c r="G99" s="26" t="s">
        <v>698</v>
      </c>
      <c r="H99" s="41"/>
      <c r="I99" s="41">
        <v>2019.4</v>
      </c>
      <c r="K99" s="48" t="s">
        <v>22</v>
      </c>
    </row>
    <row r="100" ht="27" spans="1:11">
      <c r="A100" s="40">
        <v>96</v>
      </c>
      <c r="B100" s="40" t="s">
        <v>381</v>
      </c>
      <c r="C100" s="40" t="s">
        <v>696</v>
      </c>
      <c r="D100" s="41" t="s">
        <v>2064</v>
      </c>
      <c r="E100" s="41" t="s">
        <v>2088</v>
      </c>
      <c r="F100" s="41">
        <v>6.3</v>
      </c>
      <c r="G100" s="26" t="s">
        <v>698</v>
      </c>
      <c r="H100" s="41"/>
      <c r="I100" s="41">
        <v>2019.4</v>
      </c>
      <c r="K100" s="48" t="s">
        <v>22</v>
      </c>
    </row>
    <row r="101" ht="27" spans="1:11">
      <c r="A101" s="40">
        <v>97</v>
      </c>
      <c r="B101" s="40" t="s">
        <v>381</v>
      </c>
      <c r="C101" s="40" t="s">
        <v>696</v>
      </c>
      <c r="D101" s="41" t="s">
        <v>2064</v>
      </c>
      <c r="E101" s="41" t="s">
        <v>2088</v>
      </c>
      <c r="F101" s="41">
        <v>6.3</v>
      </c>
      <c r="G101" s="26" t="s">
        <v>698</v>
      </c>
      <c r="H101" s="41"/>
      <c r="I101" s="41">
        <v>2019.4</v>
      </c>
      <c r="K101" s="48" t="s">
        <v>22</v>
      </c>
    </row>
    <row r="102" ht="27" spans="1:11">
      <c r="A102" s="40">
        <v>98</v>
      </c>
      <c r="B102" s="40" t="s">
        <v>381</v>
      </c>
      <c r="C102" s="40" t="s">
        <v>696</v>
      </c>
      <c r="D102" s="41" t="s">
        <v>2064</v>
      </c>
      <c r="E102" s="41" t="s">
        <v>2088</v>
      </c>
      <c r="F102" s="41">
        <v>6.3</v>
      </c>
      <c r="G102" s="26" t="s">
        <v>698</v>
      </c>
      <c r="H102" s="41"/>
      <c r="I102" s="41">
        <v>2019.4</v>
      </c>
      <c r="K102" s="48" t="s">
        <v>22</v>
      </c>
    </row>
    <row r="103" ht="27" spans="1:11">
      <c r="A103" s="40">
        <v>99</v>
      </c>
      <c r="B103" s="40" t="s">
        <v>381</v>
      </c>
      <c r="C103" s="40" t="s">
        <v>696</v>
      </c>
      <c r="D103" s="41" t="s">
        <v>2064</v>
      </c>
      <c r="E103" s="41" t="s">
        <v>2088</v>
      </c>
      <c r="F103" s="41">
        <v>6.3</v>
      </c>
      <c r="G103" s="26" t="s">
        <v>698</v>
      </c>
      <c r="H103" s="41"/>
      <c r="I103" s="41">
        <v>2019.4</v>
      </c>
      <c r="K103" s="48" t="s">
        <v>22</v>
      </c>
    </row>
    <row r="104" ht="27" spans="1:11">
      <c r="A104" s="40">
        <v>100</v>
      </c>
      <c r="B104" s="40" t="s">
        <v>381</v>
      </c>
      <c r="C104" s="40" t="s">
        <v>696</v>
      </c>
      <c r="D104" s="41" t="s">
        <v>2064</v>
      </c>
      <c r="E104" s="41" t="s">
        <v>2088</v>
      </c>
      <c r="F104" s="41">
        <v>6.3</v>
      </c>
      <c r="G104" s="26" t="s">
        <v>698</v>
      </c>
      <c r="H104" s="41"/>
      <c r="I104" s="41">
        <v>2019.4</v>
      </c>
      <c r="K104" s="48" t="s">
        <v>22</v>
      </c>
    </row>
    <row r="105" ht="27" spans="1:11">
      <c r="A105" s="40">
        <v>101</v>
      </c>
      <c r="B105" s="40" t="s">
        <v>381</v>
      </c>
      <c r="C105" s="40" t="s">
        <v>696</v>
      </c>
      <c r="D105" s="41" t="s">
        <v>2064</v>
      </c>
      <c r="E105" s="41" t="s">
        <v>2088</v>
      </c>
      <c r="F105" s="41">
        <v>6.3</v>
      </c>
      <c r="G105" s="26" t="s">
        <v>698</v>
      </c>
      <c r="H105" s="41"/>
      <c r="I105" s="41">
        <v>2019.4</v>
      </c>
      <c r="K105" s="48" t="s">
        <v>22</v>
      </c>
    </row>
    <row r="106" ht="27" spans="1:11">
      <c r="A106" s="40">
        <v>102</v>
      </c>
      <c r="B106" s="40" t="s">
        <v>381</v>
      </c>
      <c r="C106" s="40" t="s">
        <v>696</v>
      </c>
      <c r="D106" s="41" t="s">
        <v>2064</v>
      </c>
      <c r="E106" s="41" t="s">
        <v>2088</v>
      </c>
      <c r="F106" s="41">
        <v>6.3</v>
      </c>
      <c r="G106" s="26" t="s">
        <v>698</v>
      </c>
      <c r="H106" s="41"/>
      <c r="I106" s="41">
        <v>2019.4</v>
      </c>
      <c r="K106" s="48" t="s">
        <v>22</v>
      </c>
    </row>
    <row r="107" ht="27" spans="1:11">
      <c r="A107" s="40">
        <v>103</v>
      </c>
      <c r="B107" s="40" t="s">
        <v>381</v>
      </c>
      <c r="C107" s="40" t="s">
        <v>696</v>
      </c>
      <c r="D107" s="41" t="s">
        <v>2064</v>
      </c>
      <c r="E107" s="41" t="s">
        <v>2088</v>
      </c>
      <c r="F107" s="41">
        <v>6.3</v>
      </c>
      <c r="G107" s="26" t="s">
        <v>698</v>
      </c>
      <c r="H107" s="41"/>
      <c r="I107" s="41">
        <v>2019.4</v>
      </c>
      <c r="K107" s="48" t="s">
        <v>22</v>
      </c>
    </row>
    <row r="108" ht="27" spans="1:11">
      <c r="A108" s="40">
        <v>104</v>
      </c>
      <c r="B108" s="40" t="s">
        <v>381</v>
      </c>
      <c r="C108" s="40" t="s">
        <v>696</v>
      </c>
      <c r="D108" s="41" t="s">
        <v>2064</v>
      </c>
      <c r="E108" s="41" t="s">
        <v>2088</v>
      </c>
      <c r="F108" s="41">
        <v>6.3</v>
      </c>
      <c r="G108" s="26" t="s">
        <v>698</v>
      </c>
      <c r="H108" s="41"/>
      <c r="I108" s="41">
        <v>2019.4</v>
      </c>
      <c r="K108" s="48" t="s">
        <v>22</v>
      </c>
    </row>
    <row r="109" ht="27" spans="1:11">
      <c r="A109" s="40">
        <v>105</v>
      </c>
      <c r="B109" s="40" t="s">
        <v>381</v>
      </c>
      <c r="C109" s="40" t="s">
        <v>751</v>
      </c>
      <c r="D109" s="41" t="s">
        <v>2064</v>
      </c>
      <c r="E109" s="43" t="s">
        <v>2088</v>
      </c>
      <c r="F109" s="41">
        <v>6.3</v>
      </c>
      <c r="G109" s="26" t="s">
        <v>752</v>
      </c>
      <c r="H109" s="41"/>
      <c r="I109" s="41">
        <v>2020.09</v>
      </c>
      <c r="K109" s="48" t="s">
        <v>22</v>
      </c>
    </row>
    <row r="110" ht="27" spans="1:11">
      <c r="A110" s="40">
        <v>106</v>
      </c>
      <c r="B110" s="40" t="s">
        <v>381</v>
      </c>
      <c r="C110" s="40" t="s">
        <v>751</v>
      </c>
      <c r="D110" s="41" t="s">
        <v>2064</v>
      </c>
      <c r="E110" s="43" t="s">
        <v>2088</v>
      </c>
      <c r="F110" s="41">
        <v>6.3</v>
      </c>
      <c r="G110" s="26" t="s">
        <v>752</v>
      </c>
      <c r="H110" s="41"/>
      <c r="I110" s="41">
        <v>2020.09</v>
      </c>
      <c r="K110" s="48" t="s">
        <v>22</v>
      </c>
    </row>
    <row r="111" ht="27" spans="1:11">
      <c r="A111" s="40">
        <v>107</v>
      </c>
      <c r="B111" s="40" t="s">
        <v>381</v>
      </c>
      <c r="C111" s="40" t="s">
        <v>751</v>
      </c>
      <c r="D111" s="41" t="s">
        <v>2064</v>
      </c>
      <c r="E111" s="43" t="s">
        <v>2088</v>
      </c>
      <c r="F111" s="41">
        <v>6.3</v>
      </c>
      <c r="G111" s="26" t="s">
        <v>752</v>
      </c>
      <c r="H111" s="41"/>
      <c r="I111" s="41">
        <v>2020.09</v>
      </c>
      <c r="K111" s="48" t="s">
        <v>22</v>
      </c>
    </row>
    <row r="112" ht="27" spans="1:11">
      <c r="A112" s="40">
        <v>108</v>
      </c>
      <c r="B112" s="40" t="s">
        <v>381</v>
      </c>
      <c r="C112" s="40" t="s">
        <v>751</v>
      </c>
      <c r="D112" s="41" t="s">
        <v>2064</v>
      </c>
      <c r="E112" s="43" t="s">
        <v>2088</v>
      </c>
      <c r="F112" s="41">
        <v>6.3</v>
      </c>
      <c r="G112" s="26" t="s">
        <v>752</v>
      </c>
      <c r="H112" s="41"/>
      <c r="I112" s="41">
        <v>2020.09</v>
      </c>
      <c r="K112" s="48" t="s">
        <v>22</v>
      </c>
    </row>
    <row r="113" ht="27" spans="1:11">
      <c r="A113" s="40">
        <v>109</v>
      </c>
      <c r="B113" s="40" t="s">
        <v>381</v>
      </c>
      <c r="C113" s="40" t="s">
        <v>751</v>
      </c>
      <c r="D113" s="41" t="s">
        <v>2064</v>
      </c>
      <c r="E113" s="43" t="s">
        <v>2088</v>
      </c>
      <c r="F113" s="41">
        <v>6.3</v>
      </c>
      <c r="G113" s="26" t="s">
        <v>752</v>
      </c>
      <c r="H113" s="42"/>
      <c r="I113" s="41">
        <v>2020.09</v>
      </c>
      <c r="K113" s="48" t="s">
        <v>22</v>
      </c>
    </row>
    <row r="114" ht="27" spans="1:11">
      <c r="A114" s="40">
        <v>110</v>
      </c>
      <c r="B114" s="40" t="s">
        <v>381</v>
      </c>
      <c r="C114" s="40" t="s">
        <v>751</v>
      </c>
      <c r="D114" s="41" t="s">
        <v>2064</v>
      </c>
      <c r="E114" s="43" t="s">
        <v>2088</v>
      </c>
      <c r="F114" s="41">
        <v>6.3</v>
      </c>
      <c r="G114" s="26" t="s">
        <v>752</v>
      </c>
      <c r="H114" s="42"/>
      <c r="I114" s="41">
        <v>2020.09</v>
      </c>
      <c r="K114" s="48" t="s">
        <v>22</v>
      </c>
    </row>
    <row r="115" ht="27" spans="1:11">
      <c r="A115" s="40">
        <v>111</v>
      </c>
      <c r="B115" s="40" t="s">
        <v>381</v>
      </c>
      <c r="C115" s="40" t="s">
        <v>751</v>
      </c>
      <c r="D115" s="41" t="s">
        <v>2064</v>
      </c>
      <c r="E115" s="43" t="s">
        <v>2088</v>
      </c>
      <c r="F115" s="41">
        <v>6.3</v>
      </c>
      <c r="G115" s="26" t="s">
        <v>752</v>
      </c>
      <c r="H115" s="42"/>
      <c r="I115" s="41">
        <v>2020.09</v>
      </c>
      <c r="K115" s="48" t="s">
        <v>22</v>
      </c>
    </row>
    <row r="116" ht="27" spans="1:11">
      <c r="A116" s="40">
        <v>112</v>
      </c>
      <c r="B116" s="40" t="s">
        <v>381</v>
      </c>
      <c r="C116" s="40" t="s">
        <v>751</v>
      </c>
      <c r="D116" s="41" t="s">
        <v>2064</v>
      </c>
      <c r="E116" s="43" t="s">
        <v>2088</v>
      </c>
      <c r="F116" s="41">
        <v>6.3</v>
      </c>
      <c r="G116" s="26" t="s">
        <v>752</v>
      </c>
      <c r="H116" s="42"/>
      <c r="I116" s="41">
        <v>2020.09</v>
      </c>
      <c r="K116" s="48" t="s">
        <v>22</v>
      </c>
    </row>
    <row r="117" ht="27" spans="1:11">
      <c r="A117" s="40">
        <v>113</v>
      </c>
      <c r="B117" s="40" t="s">
        <v>381</v>
      </c>
      <c r="C117" s="40" t="s">
        <v>751</v>
      </c>
      <c r="D117" s="41" t="s">
        <v>2064</v>
      </c>
      <c r="E117" s="43" t="s">
        <v>2088</v>
      </c>
      <c r="F117" s="41">
        <v>6.3</v>
      </c>
      <c r="G117" s="26" t="s">
        <v>752</v>
      </c>
      <c r="H117" s="42"/>
      <c r="I117" s="41">
        <v>2020.09</v>
      </c>
      <c r="K117" s="48" t="s">
        <v>22</v>
      </c>
    </row>
    <row r="118" ht="27" spans="1:11">
      <c r="A118" s="40">
        <v>114</v>
      </c>
      <c r="B118" s="40" t="s">
        <v>381</v>
      </c>
      <c r="C118" s="40" t="s">
        <v>751</v>
      </c>
      <c r="D118" s="41" t="s">
        <v>2064</v>
      </c>
      <c r="E118" s="43" t="s">
        <v>2088</v>
      </c>
      <c r="F118" s="41">
        <v>6.3</v>
      </c>
      <c r="G118" s="26" t="s">
        <v>752</v>
      </c>
      <c r="H118" s="41"/>
      <c r="I118" s="41">
        <v>2020.09</v>
      </c>
      <c r="K118" s="48" t="s">
        <v>22</v>
      </c>
    </row>
    <row r="119" ht="27" spans="1:11">
      <c r="A119" s="40">
        <v>115</v>
      </c>
      <c r="B119" s="40" t="s">
        <v>381</v>
      </c>
      <c r="C119" s="40" t="s">
        <v>760</v>
      </c>
      <c r="D119" s="43" t="s">
        <v>2064</v>
      </c>
      <c r="E119" s="43" t="s">
        <v>2098</v>
      </c>
      <c r="F119" s="43">
        <v>6.3</v>
      </c>
      <c r="G119" s="42" t="s">
        <v>761</v>
      </c>
      <c r="H119" s="43"/>
      <c r="I119" s="43">
        <v>2017.11</v>
      </c>
      <c r="K119" s="48" t="s">
        <v>22</v>
      </c>
    </row>
    <row r="120" ht="27" spans="1:11">
      <c r="A120" s="40">
        <v>116</v>
      </c>
      <c r="B120" s="40" t="s">
        <v>381</v>
      </c>
      <c r="C120" s="40" t="s">
        <v>760</v>
      </c>
      <c r="D120" s="43" t="s">
        <v>2064</v>
      </c>
      <c r="E120" s="43" t="s">
        <v>2098</v>
      </c>
      <c r="F120" s="43">
        <v>6.3</v>
      </c>
      <c r="G120" s="42" t="s">
        <v>761</v>
      </c>
      <c r="H120" s="43"/>
      <c r="I120" s="43">
        <v>2017.11</v>
      </c>
      <c r="K120" s="48" t="s">
        <v>22</v>
      </c>
    </row>
    <row r="121" ht="27" spans="1:11">
      <c r="A121" s="40">
        <v>117</v>
      </c>
      <c r="B121" s="40" t="s">
        <v>381</v>
      </c>
      <c r="C121" s="40" t="s">
        <v>760</v>
      </c>
      <c r="D121" s="43" t="s">
        <v>2064</v>
      </c>
      <c r="E121" s="43" t="s">
        <v>2098</v>
      </c>
      <c r="F121" s="43">
        <v>6.3</v>
      </c>
      <c r="G121" s="42" t="s">
        <v>761</v>
      </c>
      <c r="H121" s="43"/>
      <c r="I121" s="43">
        <v>2017.11</v>
      </c>
      <c r="K121" s="48" t="s">
        <v>22</v>
      </c>
    </row>
    <row r="122" ht="27" spans="1:11">
      <c r="A122" s="40">
        <v>118</v>
      </c>
      <c r="B122" s="40" t="s">
        <v>381</v>
      </c>
      <c r="C122" s="40" t="s">
        <v>760</v>
      </c>
      <c r="D122" s="43" t="s">
        <v>2064</v>
      </c>
      <c r="E122" s="43" t="s">
        <v>2098</v>
      </c>
      <c r="F122" s="43">
        <v>6.3</v>
      </c>
      <c r="G122" s="42" t="s">
        <v>761</v>
      </c>
      <c r="H122" s="43"/>
      <c r="I122" s="43">
        <v>2017.11</v>
      </c>
      <c r="K122" s="48" t="s">
        <v>22</v>
      </c>
    </row>
    <row r="123" ht="27" spans="1:11">
      <c r="A123" s="40">
        <v>119</v>
      </c>
      <c r="B123" s="40" t="s">
        <v>381</v>
      </c>
      <c r="C123" s="40" t="s">
        <v>760</v>
      </c>
      <c r="D123" s="43" t="s">
        <v>2064</v>
      </c>
      <c r="E123" s="43" t="s">
        <v>2098</v>
      </c>
      <c r="F123" s="43">
        <v>6.3</v>
      </c>
      <c r="G123" s="42" t="s">
        <v>761</v>
      </c>
      <c r="H123" s="43"/>
      <c r="I123" s="43">
        <v>2017.11</v>
      </c>
      <c r="K123" s="48" t="s">
        <v>22</v>
      </c>
    </row>
    <row r="124" ht="27" spans="1:11">
      <c r="A124" s="40">
        <v>120</v>
      </c>
      <c r="B124" s="40" t="s">
        <v>381</v>
      </c>
      <c r="C124" s="40" t="s">
        <v>760</v>
      </c>
      <c r="D124" s="43" t="s">
        <v>2064</v>
      </c>
      <c r="E124" s="43" t="s">
        <v>2098</v>
      </c>
      <c r="F124" s="43">
        <v>6.3</v>
      </c>
      <c r="G124" s="42" t="s">
        <v>761</v>
      </c>
      <c r="H124" s="43"/>
      <c r="I124" s="43">
        <v>2017.11</v>
      </c>
      <c r="K124" s="48" t="s">
        <v>22</v>
      </c>
    </row>
    <row r="125" ht="27" spans="1:11">
      <c r="A125" s="40">
        <v>121</v>
      </c>
      <c r="B125" s="40" t="s">
        <v>381</v>
      </c>
      <c r="C125" s="40" t="s">
        <v>760</v>
      </c>
      <c r="D125" s="43" t="s">
        <v>2064</v>
      </c>
      <c r="E125" s="43" t="s">
        <v>2098</v>
      </c>
      <c r="F125" s="43">
        <v>6.3</v>
      </c>
      <c r="G125" s="42" t="s">
        <v>761</v>
      </c>
      <c r="H125" s="43"/>
      <c r="I125" s="43">
        <v>2017.11</v>
      </c>
      <c r="K125" s="48" t="s">
        <v>22</v>
      </c>
    </row>
    <row r="126" ht="27" spans="1:11">
      <c r="A126" s="40">
        <v>122</v>
      </c>
      <c r="B126" s="40" t="s">
        <v>381</v>
      </c>
      <c r="C126" s="40" t="s">
        <v>760</v>
      </c>
      <c r="D126" s="43" t="s">
        <v>2064</v>
      </c>
      <c r="E126" s="43" t="s">
        <v>2098</v>
      </c>
      <c r="F126" s="43">
        <v>6.3</v>
      </c>
      <c r="G126" s="42" t="s">
        <v>761</v>
      </c>
      <c r="H126" s="43"/>
      <c r="I126" s="43">
        <v>2017.11</v>
      </c>
      <c r="K126" s="48" t="s">
        <v>22</v>
      </c>
    </row>
    <row r="127" ht="27" spans="1:11">
      <c r="A127" s="40">
        <v>123</v>
      </c>
      <c r="B127" s="40" t="s">
        <v>381</v>
      </c>
      <c r="C127" s="40" t="s">
        <v>760</v>
      </c>
      <c r="D127" s="43" t="s">
        <v>2064</v>
      </c>
      <c r="E127" s="43" t="s">
        <v>2098</v>
      </c>
      <c r="F127" s="43">
        <v>6.3</v>
      </c>
      <c r="G127" s="42" t="s">
        <v>761</v>
      </c>
      <c r="H127" s="43"/>
      <c r="I127" s="43">
        <v>2017.11</v>
      </c>
      <c r="K127" s="48" t="s">
        <v>22</v>
      </c>
    </row>
    <row r="128" ht="27" spans="1:11">
      <c r="A128" s="40">
        <v>124</v>
      </c>
      <c r="B128" s="40" t="s">
        <v>381</v>
      </c>
      <c r="C128" s="40" t="s">
        <v>760</v>
      </c>
      <c r="D128" s="43" t="s">
        <v>2064</v>
      </c>
      <c r="E128" s="43" t="s">
        <v>2098</v>
      </c>
      <c r="F128" s="43">
        <v>6.3</v>
      </c>
      <c r="G128" s="42" t="s">
        <v>761</v>
      </c>
      <c r="H128" s="43"/>
      <c r="I128" s="43">
        <v>2017.11</v>
      </c>
      <c r="K128" s="48" t="s">
        <v>22</v>
      </c>
    </row>
    <row r="129" ht="40.5" spans="1:11">
      <c r="A129" s="40">
        <v>125</v>
      </c>
      <c r="B129" s="40" t="s">
        <v>381</v>
      </c>
      <c r="C129" s="40" t="s">
        <v>772</v>
      </c>
      <c r="D129" s="31" t="s">
        <v>2064</v>
      </c>
      <c r="E129" s="42" t="s">
        <v>2101</v>
      </c>
      <c r="F129" s="42">
        <v>6.3</v>
      </c>
      <c r="G129" s="42" t="s">
        <v>773</v>
      </c>
      <c r="H129" s="42"/>
      <c r="I129" s="57">
        <v>2020.1</v>
      </c>
      <c r="K129" s="48" t="s">
        <v>22</v>
      </c>
    </row>
    <row r="130" ht="40.5" spans="1:11">
      <c r="A130" s="40">
        <v>126</v>
      </c>
      <c r="B130" s="40" t="s">
        <v>381</v>
      </c>
      <c r="C130" s="40" t="s">
        <v>772</v>
      </c>
      <c r="D130" s="31" t="s">
        <v>2064</v>
      </c>
      <c r="E130" s="42" t="s">
        <v>2101</v>
      </c>
      <c r="F130" s="42">
        <v>6.3</v>
      </c>
      <c r="G130" s="42" t="s">
        <v>773</v>
      </c>
      <c r="H130" s="42"/>
      <c r="I130" s="57">
        <v>2020.1</v>
      </c>
      <c r="K130" s="48" t="s">
        <v>22</v>
      </c>
    </row>
    <row r="131" ht="40.5" spans="1:11">
      <c r="A131" s="40">
        <v>127</v>
      </c>
      <c r="B131" s="40" t="s">
        <v>381</v>
      </c>
      <c r="C131" s="40" t="s">
        <v>772</v>
      </c>
      <c r="D131" s="31" t="s">
        <v>2064</v>
      </c>
      <c r="E131" s="42" t="s">
        <v>2101</v>
      </c>
      <c r="F131" s="42">
        <v>6.3</v>
      </c>
      <c r="G131" s="42" t="s">
        <v>773</v>
      </c>
      <c r="H131" s="42"/>
      <c r="I131" s="57">
        <v>2020.1</v>
      </c>
      <c r="K131" s="48" t="s">
        <v>22</v>
      </c>
    </row>
    <row r="132" ht="40.5" spans="1:11">
      <c r="A132" s="40">
        <v>128</v>
      </c>
      <c r="B132" s="40" t="s">
        <v>381</v>
      </c>
      <c r="C132" s="40" t="s">
        <v>772</v>
      </c>
      <c r="D132" s="31" t="s">
        <v>2064</v>
      </c>
      <c r="E132" s="42" t="s">
        <v>2101</v>
      </c>
      <c r="F132" s="42">
        <v>6.3</v>
      </c>
      <c r="G132" s="42" t="s">
        <v>773</v>
      </c>
      <c r="H132" s="42"/>
      <c r="I132" s="57">
        <v>2020.1</v>
      </c>
      <c r="K132" s="48" t="s">
        <v>22</v>
      </c>
    </row>
    <row r="133" ht="40.5" spans="1:11">
      <c r="A133" s="40">
        <v>129</v>
      </c>
      <c r="B133" s="40" t="s">
        <v>381</v>
      </c>
      <c r="C133" s="40" t="s">
        <v>772</v>
      </c>
      <c r="D133" s="31" t="s">
        <v>2064</v>
      </c>
      <c r="E133" s="42" t="s">
        <v>2101</v>
      </c>
      <c r="F133" s="42">
        <v>6.3</v>
      </c>
      <c r="G133" s="42" t="s">
        <v>773</v>
      </c>
      <c r="H133" s="42"/>
      <c r="I133" s="57">
        <v>2020.1</v>
      </c>
      <c r="K133" s="48" t="s">
        <v>22</v>
      </c>
    </row>
    <row r="134" ht="40.5" spans="1:11">
      <c r="A134" s="40">
        <v>130</v>
      </c>
      <c r="B134" s="40" t="s">
        <v>381</v>
      </c>
      <c r="C134" s="40" t="s">
        <v>772</v>
      </c>
      <c r="D134" s="31" t="s">
        <v>2064</v>
      </c>
      <c r="E134" s="42" t="s">
        <v>2101</v>
      </c>
      <c r="F134" s="42">
        <v>6.3</v>
      </c>
      <c r="G134" s="42" t="s">
        <v>773</v>
      </c>
      <c r="H134" s="42"/>
      <c r="I134" s="57">
        <v>2020.1</v>
      </c>
      <c r="K134" s="48" t="s">
        <v>22</v>
      </c>
    </row>
    <row r="135" ht="40.5" spans="1:11">
      <c r="A135" s="40">
        <v>131</v>
      </c>
      <c r="B135" s="40" t="s">
        <v>381</v>
      </c>
      <c r="C135" s="40" t="s">
        <v>772</v>
      </c>
      <c r="D135" s="31" t="s">
        <v>2064</v>
      </c>
      <c r="E135" s="42" t="s">
        <v>2101</v>
      </c>
      <c r="F135" s="42">
        <v>6.3</v>
      </c>
      <c r="G135" s="42" t="s">
        <v>773</v>
      </c>
      <c r="H135" s="42"/>
      <c r="I135" s="57">
        <v>2020.1</v>
      </c>
      <c r="K135" s="48" t="s">
        <v>22</v>
      </c>
    </row>
    <row r="136" ht="40.5" spans="1:11">
      <c r="A136" s="40">
        <v>132</v>
      </c>
      <c r="B136" s="40" t="s">
        <v>381</v>
      </c>
      <c r="C136" s="40" t="s">
        <v>772</v>
      </c>
      <c r="D136" s="31" t="s">
        <v>2064</v>
      </c>
      <c r="E136" s="42" t="s">
        <v>2101</v>
      </c>
      <c r="F136" s="42">
        <v>6.3</v>
      </c>
      <c r="G136" s="42" t="s">
        <v>773</v>
      </c>
      <c r="H136" s="42"/>
      <c r="I136" s="57">
        <v>2020.1</v>
      </c>
      <c r="K136" s="48" t="s">
        <v>22</v>
      </c>
    </row>
    <row r="137" ht="40.5" spans="1:11">
      <c r="A137" s="40">
        <v>133</v>
      </c>
      <c r="B137" s="40" t="s">
        <v>381</v>
      </c>
      <c r="C137" s="40" t="s">
        <v>772</v>
      </c>
      <c r="D137" s="31" t="s">
        <v>2064</v>
      </c>
      <c r="E137" s="42" t="s">
        <v>2101</v>
      </c>
      <c r="F137" s="42">
        <v>6.3</v>
      </c>
      <c r="G137" s="42" t="s">
        <v>773</v>
      </c>
      <c r="H137" s="42"/>
      <c r="I137" s="57">
        <v>2020.1</v>
      </c>
      <c r="K137" s="48" t="s">
        <v>22</v>
      </c>
    </row>
    <row r="138" ht="40.5" spans="1:11">
      <c r="A138" s="40">
        <v>134</v>
      </c>
      <c r="B138" s="40" t="s">
        <v>381</v>
      </c>
      <c r="C138" s="40" t="s">
        <v>772</v>
      </c>
      <c r="D138" s="31" t="s">
        <v>2064</v>
      </c>
      <c r="E138" s="42" t="s">
        <v>2101</v>
      </c>
      <c r="F138" s="42">
        <v>6.3</v>
      </c>
      <c r="G138" s="42" t="s">
        <v>773</v>
      </c>
      <c r="H138" s="42"/>
      <c r="I138" s="57">
        <v>2020.1</v>
      </c>
      <c r="K138" s="48" t="s">
        <v>22</v>
      </c>
    </row>
    <row r="139" ht="27" spans="1:11">
      <c r="A139" s="40">
        <v>135</v>
      </c>
      <c r="B139" s="21" t="s">
        <v>795</v>
      </c>
      <c r="C139" s="21" t="s">
        <v>796</v>
      </c>
      <c r="D139" s="21" t="s">
        <v>2064</v>
      </c>
      <c r="E139" s="21" t="s">
        <v>2102</v>
      </c>
      <c r="F139" s="21">
        <v>9.44</v>
      </c>
      <c r="G139" s="21" t="s">
        <v>797</v>
      </c>
      <c r="H139" s="21">
        <v>201615011</v>
      </c>
      <c r="I139" s="58" t="s">
        <v>2103</v>
      </c>
      <c r="K139" s="48" t="s">
        <v>22</v>
      </c>
    </row>
    <row r="140" ht="27" spans="1:11">
      <c r="A140" s="40">
        <v>136</v>
      </c>
      <c r="B140" s="21" t="s">
        <v>795</v>
      </c>
      <c r="C140" s="21" t="s">
        <v>796</v>
      </c>
      <c r="D140" s="21" t="s">
        <v>2064</v>
      </c>
      <c r="E140" s="21" t="s">
        <v>2102</v>
      </c>
      <c r="F140" s="21">
        <v>9.44</v>
      </c>
      <c r="G140" s="21" t="s">
        <v>797</v>
      </c>
      <c r="H140" s="21">
        <v>201615012</v>
      </c>
      <c r="I140" s="58" t="s">
        <v>2103</v>
      </c>
      <c r="K140" s="48" t="s">
        <v>22</v>
      </c>
    </row>
    <row r="141" ht="27" spans="1:11">
      <c r="A141" s="40">
        <v>137</v>
      </c>
      <c r="B141" s="21" t="s">
        <v>795</v>
      </c>
      <c r="C141" s="21" t="s">
        <v>796</v>
      </c>
      <c r="D141" s="21" t="s">
        <v>2064</v>
      </c>
      <c r="E141" s="21" t="s">
        <v>2102</v>
      </c>
      <c r="F141" s="21">
        <v>9.44</v>
      </c>
      <c r="G141" s="21" t="s">
        <v>797</v>
      </c>
      <c r="H141" s="21">
        <v>201615013</v>
      </c>
      <c r="I141" s="58" t="s">
        <v>2103</v>
      </c>
      <c r="K141" s="48" t="s">
        <v>22</v>
      </c>
    </row>
    <row r="142" ht="27" spans="1:11">
      <c r="A142" s="40">
        <v>138</v>
      </c>
      <c r="B142" s="21" t="s">
        <v>795</v>
      </c>
      <c r="C142" s="21" t="s">
        <v>796</v>
      </c>
      <c r="D142" s="21" t="s">
        <v>2064</v>
      </c>
      <c r="E142" s="21" t="s">
        <v>2102</v>
      </c>
      <c r="F142" s="21">
        <v>9.44</v>
      </c>
      <c r="G142" s="21" t="s">
        <v>797</v>
      </c>
      <c r="H142" s="21">
        <v>201615014</v>
      </c>
      <c r="I142" s="58" t="s">
        <v>2103</v>
      </c>
      <c r="K142" s="48" t="s">
        <v>22</v>
      </c>
    </row>
    <row r="143" ht="27" spans="1:11">
      <c r="A143" s="40">
        <v>139</v>
      </c>
      <c r="B143" s="21" t="s">
        <v>795</v>
      </c>
      <c r="C143" s="21" t="s">
        <v>796</v>
      </c>
      <c r="D143" s="21" t="s">
        <v>2064</v>
      </c>
      <c r="E143" s="21" t="s">
        <v>2102</v>
      </c>
      <c r="F143" s="21">
        <v>9.44</v>
      </c>
      <c r="G143" s="21" t="s">
        <v>797</v>
      </c>
      <c r="H143" s="21">
        <v>201615015</v>
      </c>
      <c r="I143" s="58" t="s">
        <v>2103</v>
      </c>
      <c r="K143" s="48" t="s">
        <v>22</v>
      </c>
    </row>
    <row r="144" ht="27" spans="1:11">
      <c r="A144" s="40">
        <v>140</v>
      </c>
      <c r="B144" s="21" t="s">
        <v>795</v>
      </c>
      <c r="C144" s="21" t="s">
        <v>796</v>
      </c>
      <c r="D144" s="21" t="s">
        <v>2064</v>
      </c>
      <c r="E144" s="21" t="s">
        <v>2102</v>
      </c>
      <c r="F144" s="21">
        <v>9.44</v>
      </c>
      <c r="G144" s="21" t="s">
        <v>797</v>
      </c>
      <c r="H144" s="21">
        <v>201615016</v>
      </c>
      <c r="I144" s="58" t="s">
        <v>2103</v>
      </c>
      <c r="K144" s="48" t="s">
        <v>22</v>
      </c>
    </row>
    <row r="145" ht="27" spans="1:11">
      <c r="A145" s="40">
        <v>141</v>
      </c>
      <c r="B145" s="21" t="s">
        <v>795</v>
      </c>
      <c r="C145" s="21" t="s">
        <v>796</v>
      </c>
      <c r="D145" s="21" t="s">
        <v>2064</v>
      </c>
      <c r="E145" s="21" t="s">
        <v>2102</v>
      </c>
      <c r="F145" s="21">
        <v>9.44</v>
      </c>
      <c r="G145" s="21" t="s">
        <v>797</v>
      </c>
      <c r="H145" s="21">
        <v>201615017</v>
      </c>
      <c r="I145" s="58" t="s">
        <v>2103</v>
      </c>
      <c r="K145" s="48" t="s">
        <v>22</v>
      </c>
    </row>
    <row r="146" ht="27" spans="1:11">
      <c r="A146" s="40">
        <v>142</v>
      </c>
      <c r="B146" s="21" t="s">
        <v>795</v>
      </c>
      <c r="C146" s="21" t="s">
        <v>796</v>
      </c>
      <c r="D146" s="21" t="s">
        <v>2064</v>
      </c>
      <c r="E146" s="21" t="s">
        <v>2102</v>
      </c>
      <c r="F146" s="21">
        <v>9.44</v>
      </c>
      <c r="G146" s="21" t="s">
        <v>797</v>
      </c>
      <c r="H146" s="21">
        <v>201615018</v>
      </c>
      <c r="I146" s="58" t="s">
        <v>2103</v>
      </c>
      <c r="K146" s="48" t="s">
        <v>22</v>
      </c>
    </row>
    <row r="147" ht="27" spans="1:11">
      <c r="A147" s="40">
        <v>143</v>
      </c>
      <c r="B147" s="21" t="s">
        <v>795</v>
      </c>
      <c r="C147" s="21" t="s">
        <v>796</v>
      </c>
      <c r="D147" s="21" t="s">
        <v>2064</v>
      </c>
      <c r="E147" s="21" t="s">
        <v>2102</v>
      </c>
      <c r="F147" s="21">
        <v>9.44</v>
      </c>
      <c r="G147" s="21" t="s">
        <v>797</v>
      </c>
      <c r="H147" s="21">
        <v>201615019</v>
      </c>
      <c r="I147" s="58" t="s">
        <v>2103</v>
      </c>
      <c r="K147" s="48" t="s">
        <v>22</v>
      </c>
    </row>
    <row r="148" ht="27" spans="1:11">
      <c r="A148" s="40">
        <v>144</v>
      </c>
      <c r="B148" s="21" t="s">
        <v>795</v>
      </c>
      <c r="C148" s="21" t="s">
        <v>796</v>
      </c>
      <c r="D148" s="21" t="s">
        <v>2064</v>
      </c>
      <c r="E148" s="21" t="s">
        <v>2102</v>
      </c>
      <c r="F148" s="21">
        <v>9.44</v>
      </c>
      <c r="G148" s="21" t="s">
        <v>797</v>
      </c>
      <c r="H148" s="21">
        <v>201615020</v>
      </c>
      <c r="I148" s="58" t="s">
        <v>2103</v>
      </c>
      <c r="K148" s="48" t="s">
        <v>22</v>
      </c>
    </row>
    <row r="149" ht="27" spans="1:11">
      <c r="A149" s="40">
        <v>145</v>
      </c>
      <c r="B149" s="21" t="s">
        <v>795</v>
      </c>
      <c r="C149" s="21" t="s">
        <v>796</v>
      </c>
      <c r="D149" s="21" t="s">
        <v>2064</v>
      </c>
      <c r="E149" s="21" t="s">
        <v>2102</v>
      </c>
      <c r="F149" s="21">
        <v>9.44</v>
      </c>
      <c r="G149" s="21" t="s">
        <v>797</v>
      </c>
      <c r="H149" s="21">
        <v>201615021</v>
      </c>
      <c r="I149" s="58" t="s">
        <v>2103</v>
      </c>
      <c r="K149" s="48" t="s">
        <v>22</v>
      </c>
    </row>
    <row r="150" ht="27" spans="1:11">
      <c r="A150" s="40">
        <v>146</v>
      </c>
      <c r="B150" s="21" t="s">
        <v>795</v>
      </c>
      <c r="C150" s="21" t="s">
        <v>796</v>
      </c>
      <c r="D150" s="21" t="s">
        <v>2064</v>
      </c>
      <c r="E150" s="21" t="s">
        <v>2102</v>
      </c>
      <c r="F150" s="21">
        <v>9.44</v>
      </c>
      <c r="G150" s="21" t="s">
        <v>797</v>
      </c>
      <c r="H150" s="21">
        <v>201615022</v>
      </c>
      <c r="I150" s="58" t="s">
        <v>2103</v>
      </c>
      <c r="K150" s="48" t="s">
        <v>22</v>
      </c>
    </row>
    <row r="151" ht="27" spans="1:11">
      <c r="A151" s="40">
        <v>147</v>
      </c>
      <c r="B151" s="21" t="s">
        <v>795</v>
      </c>
      <c r="C151" s="21" t="s">
        <v>877</v>
      </c>
      <c r="D151" s="21" t="s">
        <v>2064</v>
      </c>
      <c r="E151" s="21" t="s">
        <v>2104</v>
      </c>
      <c r="F151" s="21">
        <v>9.74</v>
      </c>
      <c r="G151" s="21" t="s">
        <v>878</v>
      </c>
      <c r="H151" s="21"/>
      <c r="I151" s="58" t="s">
        <v>2105</v>
      </c>
      <c r="K151" s="48" t="s">
        <v>22</v>
      </c>
    </row>
    <row r="152" ht="27" spans="1:11">
      <c r="A152" s="40">
        <v>148</v>
      </c>
      <c r="B152" s="21" t="s">
        <v>795</v>
      </c>
      <c r="C152" s="21" t="s">
        <v>877</v>
      </c>
      <c r="D152" s="21" t="s">
        <v>2064</v>
      </c>
      <c r="E152" s="21" t="s">
        <v>2104</v>
      </c>
      <c r="F152" s="21">
        <v>9.74</v>
      </c>
      <c r="G152" s="21" t="s">
        <v>878</v>
      </c>
      <c r="H152" s="21"/>
      <c r="I152" s="58" t="s">
        <v>2105</v>
      </c>
      <c r="K152" s="48" t="s">
        <v>22</v>
      </c>
    </row>
    <row r="153" ht="27" spans="1:11">
      <c r="A153" s="40">
        <v>149</v>
      </c>
      <c r="B153" s="21" t="s">
        <v>795</v>
      </c>
      <c r="C153" s="21" t="s">
        <v>877</v>
      </c>
      <c r="D153" s="21" t="s">
        <v>2064</v>
      </c>
      <c r="E153" s="21" t="s">
        <v>2106</v>
      </c>
      <c r="F153" s="21">
        <v>9.74</v>
      </c>
      <c r="G153" s="21" t="s">
        <v>878</v>
      </c>
      <c r="H153" s="21"/>
      <c r="I153" s="58" t="s">
        <v>2105</v>
      </c>
      <c r="K153" s="48" t="s">
        <v>22</v>
      </c>
    </row>
    <row r="154" ht="27" spans="1:11">
      <c r="A154" s="40">
        <v>150</v>
      </c>
      <c r="B154" s="21" t="s">
        <v>795</v>
      </c>
      <c r="C154" s="21" t="s">
        <v>877</v>
      </c>
      <c r="D154" s="21" t="s">
        <v>2064</v>
      </c>
      <c r="E154" s="21" t="s">
        <v>2107</v>
      </c>
      <c r="F154" s="21">
        <v>9.74</v>
      </c>
      <c r="G154" s="21" t="s">
        <v>878</v>
      </c>
      <c r="H154" s="21"/>
      <c r="I154" s="58" t="s">
        <v>2105</v>
      </c>
      <c r="K154" s="48" t="s">
        <v>22</v>
      </c>
    </row>
    <row r="155" ht="27" spans="1:11">
      <c r="A155" s="40">
        <v>151</v>
      </c>
      <c r="B155" s="21" t="s">
        <v>795</v>
      </c>
      <c r="C155" s="21" t="s">
        <v>877</v>
      </c>
      <c r="D155" s="21" t="s">
        <v>2064</v>
      </c>
      <c r="E155" s="21" t="s">
        <v>2108</v>
      </c>
      <c r="F155" s="21">
        <v>9.74</v>
      </c>
      <c r="G155" s="21" t="s">
        <v>878</v>
      </c>
      <c r="H155" s="21"/>
      <c r="I155" s="58" t="s">
        <v>2105</v>
      </c>
      <c r="K155" s="48" t="s">
        <v>22</v>
      </c>
    </row>
    <row r="156" ht="27" spans="1:11">
      <c r="A156" s="40">
        <v>152</v>
      </c>
      <c r="B156" s="21" t="s">
        <v>795</v>
      </c>
      <c r="C156" s="21" t="s">
        <v>877</v>
      </c>
      <c r="D156" s="21" t="s">
        <v>2064</v>
      </c>
      <c r="E156" s="21" t="s">
        <v>2109</v>
      </c>
      <c r="F156" s="21">
        <v>9.74</v>
      </c>
      <c r="G156" s="21" t="s">
        <v>878</v>
      </c>
      <c r="H156" s="21"/>
      <c r="I156" s="58" t="s">
        <v>2105</v>
      </c>
      <c r="K156" s="48" t="s">
        <v>22</v>
      </c>
    </row>
    <row r="157" ht="27" spans="1:11">
      <c r="A157" s="40">
        <v>153</v>
      </c>
      <c r="B157" s="21" t="s">
        <v>795</v>
      </c>
      <c r="C157" s="21" t="s">
        <v>877</v>
      </c>
      <c r="D157" s="21" t="s">
        <v>2064</v>
      </c>
      <c r="E157" s="21" t="s">
        <v>2110</v>
      </c>
      <c r="F157" s="21">
        <v>9.74</v>
      </c>
      <c r="G157" s="21" t="s">
        <v>878</v>
      </c>
      <c r="H157" s="21"/>
      <c r="I157" s="58" t="s">
        <v>2105</v>
      </c>
      <c r="K157" s="48" t="s">
        <v>22</v>
      </c>
    </row>
    <row r="158" ht="27" spans="1:11">
      <c r="A158" s="40">
        <v>154</v>
      </c>
      <c r="B158" s="21" t="s">
        <v>795</v>
      </c>
      <c r="C158" s="21" t="s">
        <v>877</v>
      </c>
      <c r="D158" s="21" t="s">
        <v>2064</v>
      </c>
      <c r="E158" s="21" t="s">
        <v>2111</v>
      </c>
      <c r="F158" s="21">
        <v>9.74</v>
      </c>
      <c r="G158" s="21" t="s">
        <v>878</v>
      </c>
      <c r="H158" s="21"/>
      <c r="I158" s="58" t="s">
        <v>2105</v>
      </c>
      <c r="K158" s="48" t="s">
        <v>22</v>
      </c>
    </row>
    <row r="159" ht="27" spans="1:11">
      <c r="A159" s="40">
        <v>155</v>
      </c>
      <c r="B159" s="21" t="s">
        <v>795</v>
      </c>
      <c r="C159" s="21" t="s">
        <v>877</v>
      </c>
      <c r="D159" s="21" t="s">
        <v>2064</v>
      </c>
      <c r="E159" s="21" t="s">
        <v>2112</v>
      </c>
      <c r="F159" s="21">
        <v>9.74</v>
      </c>
      <c r="G159" s="21" t="s">
        <v>878</v>
      </c>
      <c r="H159" s="21"/>
      <c r="I159" s="58" t="s">
        <v>2105</v>
      </c>
      <c r="K159" s="48" t="s">
        <v>22</v>
      </c>
    </row>
    <row r="160" ht="27" spans="1:11">
      <c r="A160" s="40">
        <v>156</v>
      </c>
      <c r="B160" s="21" t="s">
        <v>795</v>
      </c>
      <c r="C160" s="21" t="s">
        <v>877</v>
      </c>
      <c r="D160" s="21" t="s">
        <v>2064</v>
      </c>
      <c r="E160" s="21" t="s">
        <v>2113</v>
      </c>
      <c r="F160" s="21">
        <v>9.74</v>
      </c>
      <c r="G160" s="21" t="s">
        <v>878</v>
      </c>
      <c r="H160" s="21"/>
      <c r="I160" s="58" t="s">
        <v>2105</v>
      </c>
      <c r="K160" s="48" t="s">
        <v>22</v>
      </c>
    </row>
    <row r="161" ht="27" spans="1:11">
      <c r="A161" s="40">
        <v>157</v>
      </c>
      <c r="B161" s="40" t="s">
        <v>888</v>
      </c>
      <c r="C161" s="40" t="s">
        <v>908</v>
      </c>
      <c r="D161" s="31" t="s">
        <v>2064</v>
      </c>
      <c r="E161" s="31" t="s">
        <v>2114</v>
      </c>
      <c r="F161" s="31">
        <v>6.25</v>
      </c>
      <c r="G161" s="31" t="s">
        <v>910</v>
      </c>
      <c r="H161" s="35">
        <v>2017035</v>
      </c>
      <c r="I161" s="31">
        <v>2017</v>
      </c>
      <c r="K161" s="48" t="s">
        <v>22</v>
      </c>
    </row>
    <row r="162" ht="27" spans="1:11">
      <c r="A162" s="40">
        <v>158</v>
      </c>
      <c r="B162" s="40" t="s">
        <v>888</v>
      </c>
      <c r="C162" s="40" t="s">
        <v>908</v>
      </c>
      <c r="D162" s="31" t="s">
        <v>2064</v>
      </c>
      <c r="E162" s="31" t="s">
        <v>2114</v>
      </c>
      <c r="F162" s="31">
        <v>6.25</v>
      </c>
      <c r="G162" s="31" t="s">
        <v>910</v>
      </c>
      <c r="H162" s="35">
        <v>2017036</v>
      </c>
      <c r="I162" s="31">
        <v>2017</v>
      </c>
      <c r="K162" s="48" t="s">
        <v>22</v>
      </c>
    </row>
    <row r="163" ht="27" spans="1:11">
      <c r="A163" s="40">
        <v>159</v>
      </c>
      <c r="B163" s="40" t="s">
        <v>888</v>
      </c>
      <c r="C163" s="40" t="s">
        <v>908</v>
      </c>
      <c r="D163" s="31" t="s">
        <v>2064</v>
      </c>
      <c r="E163" s="31" t="s">
        <v>2114</v>
      </c>
      <c r="F163" s="31">
        <v>6.25</v>
      </c>
      <c r="G163" s="31" t="s">
        <v>910</v>
      </c>
      <c r="H163" s="35">
        <v>2017037</v>
      </c>
      <c r="I163" s="31">
        <v>2017</v>
      </c>
      <c r="K163" s="48" t="s">
        <v>22</v>
      </c>
    </row>
    <row r="164" ht="27" spans="1:11">
      <c r="A164" s="40">
        <v>160</v>
      </c>
      <c r="B164" s="40" t="s">
        <v>888</v>
      </c>
      <c r="C164" s="40" t="s">
        <v>908</v>
      </c>
      <c r="D164" s="31" t="s">
        <v>2064</v>
      </c>
      <c r="E164" s="31" t="s">
        <v>2114</v>
      </c>
      <c r="F164" s="31">
        <v>6.25</v>
      </c>
      <c r="G164" s="31" t="s">
        <v>910</v>
      </c>
      <c r="H164" s="35">
        <v>2017038</v>
      </c>
      <c r="I164" s="31">
        <v>2017</v>
      </c>
      <c r="K164" s="48" t="s">
        <v>22</v>
      </c>
    </row>
    <row r="165" ht="27" spans="1:11">
      <c r="A165" s="40">
        <v>161</v>
      </c>
      <c r="B165" s="40" t="s">
        <v>888</v>
      </c>
      <c r="C165" s="40" t="s">
        <v>908</v>
      </c>
      <c r="D165" s="31" t="s">
        <v>2064</v>
      </c>
      <c r="E165" s="31" t="s">
        <v>2114</v>
      </c>
      <c r="F165" s="31">
        <v>6.25</v>
      </c>
      <c r="G165" s="31" t="s">
        <v>910</v>
      </c>
      <c r="H165" s="35">
        <v>2017039</v>
      </c>
      <c r="I165" s="31">
        <v>2017</v>
      </c>
      <c r="K165" s="48" t="s">
        <v>22</v>
      </c>
    </row>
    <row r="166" ht="27" spans="1:11">
      <c r="A166" s="40">
        <v>162</v>
      </c>
      <c r="B166" s="40" t="s">
        <v>888</v>
      </c>
      <c r="C166" s="40" t="s">
        <v>908</v>
      </c>
      <c r="D166" s="31" t="s">
        <v>2064</v>
      </c>
      <c r="E166" s="31" t="s">
        <v>2114</v>
      </c>
      <c r="F166" s="31">
        <v>6.25</v>
      </c>
      <c r="G166" s="31" t="s">
        <v>910</v>
      </c>
      <c r="H166" s="35">
        <v>2017040</v>
      </c>
      <c r="I166" s="31">
        <v>2017</v>
      </c>
      <c r="K166" s="48" t="s">
        <v>22</v>
      </c>
    </row>
    <row r="167" ht="27" spans="1:11">
      <c r="A167" s="40">
        <v>163</v>
      </c>
      <c r="B167" s="40" t="s">
        <v>888</v>
      </c>
      <c r="C167" s="40" t="s">
        <v>908</v>
      </c>
      <c r="D167" s="31" t="s">
        <v>2064</v>
      </c>
      <c r="E167" s="31" t="s">
        <v>2114</v>
      </c>
      <c r="F167" s="31">
        <v>6.25</v>
      </c>
      <c r="G167" s="31" t="s">
        <v>910</v>
      </c>
      <c r="H167" s="35">
        <v>2017041</v>
      </c>
      <c r="I167" s="31">
        <v>2017</v>
      </c>
      <c r="K167" s="48" t="s">
        <v>22</v>
      </c>
    </row>
    <row r="168" ht="27" spans="1:11">
      <c r="A168" s="40">
        <v>164</v>
      </c>
      <c r="B168" s="40" t="s">
        <v>888</v>
      </c>
      <c r="C168" s="40" t="s">
        <v>908</v>
      </c>
      <c r="D168" s="31" t="s">
        <v>2064</v>
      </c>
      <c r="E168" s="31" t="s">
        <v>2114</v>
      </c>
      <c r="F168" s="31">
        <v>6.25</v>
      </c>
      <c r="G168" s="31" t="s">
        <v>910</v>
      </c>
      <c r="H168" s="35">
        <v>2017042</v>
      </c>
      <c r="I168" s="31">
        <v>2017</v>
      </c>
      <c r="K168" s="48" t="s">
        <v>22</v>
      </c>
    </row>
    <row r="169" ht="27" spans="1:11">
      <c r="A169" s="40">
        <v>165</v>
      </c>
      <c r="B169" s="40" t="s">
        <v>888</v>
      </c>
      <c r="C169" s="40" t="s">
        <v>908</v>
      </c>
      <c r="D169" s="31" t="s">
        <v>2064</v>
      </c>
      <c r="E169" s="31" t="s">
        <v>2114</v>
      </c>
      <c r="F169" s="31">
        <v>6.25</v>
      </c>
      <c r="G169" s="31" t="s">
        <v>910</v>
      </c>
      <c r="H169" s="35">
        <v>2017043</v>
      </c>
      <c r="I169" s="31">
        <v>2017</v>
      </c>
      <c r="K169" s="48" t="s">
        <v>22</v>
      </c>
    </row>
    <row r="170" ht="27" spans="1:11">
      <c r="A170" s="40">
        <v>166</v>
      </c>
      <c r="B170" s="40" t="s">
        <v>888</v>
      </c>
      <c r="C170" s="40" t="s">
        <v>908</v>
      </c>
      <c r="D170" s="31" t="s">
        <v>2064</v>
      </c>
      <c r="E170" s="31" t="s">
        <v>2114</v>
      </c>
      <c r="F170" s="31">
        <v>6.25</v>
      </c>
      <c r="G170" s="31" t="s">
        <v>910</v>
      </c>
      <c r="H170" s="35">
        <v>2017044</v>
      </c>
      <c r="I170" s="31">
        <v>2017</v>
      </c>
      <c r="K170" s="48" t="s">
        <v>22</v>
      </c>
    </row>
    <row r="171" ht="27" spans="1:11">
      <c r="A171" s="40">
        <v>167</v>
      </c>
      <c r="B171" s="40" t="s">
        <v>888</v>
      </c>
      <c r="C171" s="40" t="s">
        <v>958</v>
      </c>
      <c r="D171" s="31" t="s">
        <v>2064</v>
      </c>
      <c r="E171" s="31" t="s">
        <v>2115</v>
      </c>
      <c r="F171" s="31">
        <v>6.3</v>
      </c>
      <c r="G171" s="31" t="s">
        <v>960</v>
      </c>
      <c r="H171" s="31" t="s">
        <v>2116</v>
      </c>
      <c r="I171" s="42">
        <v>2016</v>
      </c>
      <c r="K171" s="48" t="s">
        <v>22</v>
      </c>
    </row>
    <row r="172" ht="27" spans="1:11">
      <c r="A172" s="40">
        <v>168</v>
      </c>
      <c r="B172" s="40" t="s">
        <v>888</v>
      </c>
      <c r="C172" s="40" t="s">
        <v>958</v>
      </c>
      <c r="D172" s="31" t="s">
        <v>2064</v>
      </c>
      <c r="E172" s="31" t="s">
        <v>2115</v>
      </c>
      <c r="F172" s="31">
        <v>6.3</v>
      </c>
      <c r="G172" s="31" t="s">
        <v>960</v>
      </c>
      <c r="H172" s="31" t="s">
        <v>2117</v>
      </c>
      <c r="I172" s="42">
        <v>2016</v>
      </c>
      <c r="K172" s="48" t="s">
        <v>22</v>
      </c>
    </row>
    <row r="173" ht="27" spans="1:11">
      <c r="A173" s="40">
        <v>169</v>
      </c>
      <c r="B173" s="40" t="s">
        <v>888</v>
      </c>
      <c r="C173" s="40" t="s">
        <v>958</v>
      </c>
      <c r="D173" s="31" t="s">
        <v>2064</v>
      </c>
      <c r="E173" s="31" t="s">
        <v>2115</v>
      </c>
      <c r="F173" s="31">
        <v>6.3</v>
      </c>
      <c r="G173" s="31" t="s">
        <v>960</v>
      </c>
      <c r="H173" s="31" t="s">
        <v>2118</v>
      </c>
      <c r="I173" s="42">
        <v>2016</v>
      </c>
      <c r="K173" s="48" t="s">
        <v>22</v>
      </c>
    </row>
    <row r="174" ht="27" spans="1:11">
      <c r="A174" s="40">
        <v>170</v>
      </c>
      <c r="B174" s="40" t="s">
        <v>888</v>
      </c>
      <c r="C174" s="40" t="s">
        <v>958</v>
      </c>
      <c r="D174" s="31" t="s">
        <v>2064</v>
      </c>
      <c r="E174" s="31" t="s">
        <v>2115</v>
      </c>
      <c r="F174" s="31">
        <v>6.3</v>
      </c>
      <c r="G174" s="31" t="s">
        <v>960</v>
      </c>
      <c r="H174" s="31" t="s">
        <v>2119</v>
      </c>
      <c r="I174" s="42">
        <v>2016</v>
      </c>
      <c r="K174" s="48" t="s">
        <v>22</v>
      </c>
    </row>
    <row r="175" ht="27" spans="1:11">
      <c r="A175" s="40">
        <v>171</v>
      </c>
      <c r="B175" s="40" t="s">
        <v>888</v>
      </c>
      <c r="C175" s="40" t="s">
        <v>958</v>
      </c>
      <c r="D175" s="31" t="s">
        <v>2064</v>
      </c>
      <c r="E175" s="31" t="s">
        <v>2115</v>
      </c>
      <c r="F175" s="31">
        <v>6.3</v>
      </c>
      <c r="G175" s="31" t="s">
        <v>960</v>
      </c>
      <c r="H175" s="31" t="s">
        <v>2120</v>
      </c>
      <c r="I175" s="42">
        <v>2016</v>
      </c>
      <c r="K175" s="48" t="s">
        <v>22</v>
      </c>
    </row>
    <row r="176" ht="27" spans="1:11">
      <c r="A176" s="40">
        <v>172</v>
      </c>
      <c r="B176" s="40" t="s">
        <v>888</v>
      </c>
      <c r="C176" s="40" t="s">
        <v>958</v>
      </c>
      <c r="D176" s="31" t="s">
        <v>2064</v>
      </c>
      <c r="E176" s="31" t="s">
        <v>2115</v>
      </c>
      <c r="F176" s="31">
        <v>6.3</v>
      </c>
      <c r="G176" s="31" t="s">
        <v>960</v>
      </c>
      <c r="H176" s="31" t="s">
        <v>2121</v>
      </c>
      <c r="I176" s="42">
        <v>2016</v>
      </c>
      <c r="K176" s="48" t="s">
        <v>22</v>
      </c>
    </row>
    <row r="177" ht="40.5" spans="1:11">
      <c r="A177" s="40">
        <v>173</v>
      </c>
      <c r="B177" s="40" t="s">
        <v>888</v>
      </c>
      <c r="C177" s="40" t="s">
        <v>990</v>
      </c>
      <c r="D177" s="31" t="s">
        <v>2064</v>
      </c>
      <c r="E177" s="31" t="s">
        <v>2122</v>
      </c>
      <c r="F177" s="31">
        <v>9.4</v>
      </c>
      <c r="G177" s="31" t="s">
        <v>2123</v>
      </c>
      <c r="H177" s="43" t="s">
        <v>2124</v>
      </c>
      <c r="I177" s="31">
        <v>2019</v>
      </c>
      <c r="K177" s="48" t="s">
        <v>22</v>
      </c>
    </row>
    <row r="178" ht="40.5" spans="1:11">
      <c r="A178" s="40">
        <v>174</v>
      </c>
      <c r="B178" s="40" t="s">
        <v>888</v>
      </c>
      <c r="C178" s="40" t="s">
        <v>990</v>
      </c>
      <c r="D178" s="31" t="s">
        <v>2064</v>
      </c>
      <c r="E178" s="31" t="s">
        <v>2122</v>
      </c>
      <c r="F178" s="31">
        <v>9.4</v>
      </c>
      <c r="G178" s="31" t="s">
        <v>2123</v>
      </c>
      <c r="H178" s="43" t="s">
        <v>2125</v>
      </c>
      <c r="I178" s="31">
        <v>2019</v>
      </c>
      <c r="K178" s="48" t="s">
        <v>22</v>
      </c>
    </row>
    <row r="179" ht="40.5" spans="1:11">
      <c r="A179" s="40">
        <v>175</v>
      </c>
      <c r="B179" s="40" t="s">
        <v>888</v>
      </c>
      <c r="C179" s="40" t="s">
        <v>990</v>
      </c>
      <c r="D179" s="31" t="s">
        <v>2064</v>
      </c>
      <c r="E179" s="31" t="s">
        <v>2122</v>
      </c>
      <c r="F179" s="31">
        <v>9.4</v>
      </c>
      <c r="G179" s="31" t="s">
        <v>2123</v>
      </c>
      <c r="H179" s="43" t="s">
        <v>2126</v>
      </c>
      <c r="I179" s="31">
        <v>2019</v>
      </c>
      <c r="K179" s="48" t="s">
        <v>22</v>
      </c>
    </row>
    <row r="180" ht="40.5" spans="1:11">
      <c r="A180" s="40">
        <v>176</v>
      </c>
      <c r="B180" s="40" t="s">
        <v>888</v>
      </c>
      <c r="C180" s="40" t="s">
        <v>990</v>
      </c>
      <c r="D180" s="31" t="s">
        <v>2064</v>
      </c>
      <c r="E180" s="31" t="s">
        <v>2122</v>
      </c>
      <c r="F180" s="31">
        <v>9.4</v>
      </c>
      <c r="G180" s="31" t="s">
        <v>2123</v>
      </c>
      <c r="H180" s="43" t="s">
        <v>2127</v>
      </c>
      <c r="I180" s="31">
        <v>2019</v>
      </c>
      <c r="K180" s="48" t="s">
        <v>22</v>
      </c>
    </row>
    <row r="181" ht="40.5" spans="1:11">
      <c r="A181" s="40">
        <v>177</v>
      </c>
      <c r="B181" s="40" t="s">
        <v>888</v>
      </c>
      <c r="C181" s="40" t="s">
        <v>990</v>
      </c>
      <c r="D181" s="31" t="s">
        <v>2064</v>
      </c>
      <c r="E181" s="31" t="s">
        <v>2122</v>
      </c>
      <c r="F181" s="31">
        <v>9.4</v>
      </c>
      <c r="G181" s="31" t="s">
        <v>2123</v>
      </c>
      <c r="H181" s="43" t="s">
        <v>2128</v>
      </c>
      <c r="I181" s="31">
        <v>2019</v>
      </c>
      <c r="K181" s="48" t="s">
        <v>22</v>
      </c>
    </row>
    <row r="182" ht="40.5" spans="1:11">
      <c r="A182" s="40">
        <v>178</v>
      </c>
      <c r="B182" s="40" t="s">
        <v>888</v>
      </c>
      <c r="C182" s="40" t="s">
        <v>990</v>
      </c>
      <c r="D182" s="31" t="s">
        <v>2064</v>
      </c>
      <c r="E182" s="31" t="s">
        <v>2122</v>
      </c>
      <c r="F182" s="31">
        <v>9.4</v>
      </c>
      <c r="G182" s="31" t="s">
        <v>2123</v>
      </c>
      <c r="H182" s="43" t="s">
        <v>2129</v>
      </c>
      <c r="I182" s="31">
        <v>2019</v>
      </c>
      <c r="K182" s="48" t="s">
        <v>22</v>
      </c>
    </row>
    <row r="183" ht="40.5" spans="1:11">
      <c r="A183" s="40">
        <v>179</v>
      </c>
      <c r="B183" s="40" t="s">
        <v>888</v>
      </c>
      <c r="C183" s="40" t="s">
        <v>990</v>
      </c>
      <c r="D183" s="31" t="s">
        <v>2064</v>
      </c>
      <c r="E183" s="31" t="s">
        <v>2122</v>
      </c>
      <c r="F183" s="31">
        <v>9.4</v>
      </c>
      <c r="G183" s="31" t="s">
        <v>2123</v>
      </c>
      <c r="H183" s="43" t="s">
        <v>2130</v>
      </c>
      <c r="I183" s="31">
        <v>2019</v>
      </c>
      <c r="K183" s="48" t="s">
        <v>22</v>
      </c>
    </row>
    <row r="184" ht="40.5" spans="1:11">
      <c r="A184" s="40">
        <v>180</v>
      </c>
      <c r="B184" s="40" t="s">
        <v>888</v>
      </c>
      <c r="C184" s="40" t="s">
        <v>990</v>
      </c>
      <c r="D184" s="31" t="s">
        <v>2064</v>
      </c>
      <c r="E184" s="31" t="s">
        <v>2122</v>
      </c>
      <c r="F184" s="31">
        <v>9.4</v>
      </c>
      <c r="G184" s="31" t="s">
        <v>2123</v>
      </c>
      <c r="H184" s="31" t="s">
        <v>2131</v>
      </c>
      <c r="I184" s="31">
        <v>2019</v>
      </c>
      <c r="K184" s="48" t="s">
        <v>22</v>
      </c>
    </row>
    <row r="185" ht="27" spans="1:11">
      <c r="A185" s="40">
        <v>181</v>
      </c>
      <c r="B185" s="40" t="s">
        <v>888</v>
      </c>
      <c r="C185" s="40" t="s">
        <v>1031</v>
      </c>
      <c r="D185" s="31" t="s">
        <v>2064</v>
      </c>
      <c r="E185" s="31" t="s">
        <v>2114</v>
      </c>
      <c r="F185" s="31">
        <v>6</v>
      </c>
      <c r="G185" s="31" t="s">
        <v>1033</v>
      </c>
      <c r="H185" s="41">
        <v>2018080</v>
      </c>
      <c r="I185" s="59">
        <v>2019</v>
      </c>
      <c r="K185" s="48" t="s">
        <v>22</v>
      </c>
    </row>
    <row r="186" ht="27" spans="1:11">
      <c r="A186" s="40">
        <v>182</v>
      </c>
      <c r="B186" s="40" t="s">
        <v>888</v>
      </c>
      <c r="C186" s="40" t="s">
        <v>1031</v>
      </c>
      <c r="D186" s="31" t="s">
        <v>2064</v>
      </c>
      <c r="E186" s="31" t="s">
        <v>2114</v>
      </c>
      <c r="F186" s="31">
        <v>6</v>
      </c>
      <c r="G186" s="31" t="s">
        <v>1033</v>
      </c>
      <c r="H186" s="41">
        <v>2018081</v>
      </c>
      <c r="I186" s="59">
        <v>2019</v>
      </c>
      <c r="K186" s="48" t="s">
        <v>22</v>
      </c>
    </row>
    <row r="187" ht="27" spans="1:11">
      <c r="A187" s="40">
        <v>183</v>
      </c>
      <c r="B187" s="40" t="s">
        <v>888</v>
      </c>
      <c r="C187" s="40" t="s">
        <v>1031</v>
      </c>
      <c r="D187" s="31" t="s">
        <v>2064</v>
      </c>
      <c r="E187" s="31" t="s">
        <v>2114</v>
      </c>
      <c r="F187" s="31">
        <v>6</v>
      </c>
      <c r="G187" s="31" t="s">
        <v>1033</v>
      </c>
      <c r="H187" s="41">
        <v>2018082</v>
      </c>
      <c r="I187" s="59">
        <v>2019</v>
      </c>
      <c r="K187" s="48" t="s">
        <v>22</v>
      </c>
    </row>
    <row r="188" ht="27" spans="1:11">
      <c r="A188" s="40">
        <v>184</v>
      </c>
      <c r="B188" s="40" t="s">
        <v>888</v>
      </c>
      <c r="C188" s="40" t="s">
        <v>1031</v>
      </c>
      <c r="D188" s="31" t="s">
        <v>2064</v>
      </c>
      <c r="E188" s="31" t="s">
        <v>2114</v>
      </c>
      <c r="F188" s="31">
        <v>6</v>
      </c>
      <c r="G188" s="31" t="s">
        <v>1033</v>
      </c>
      <c r="H188" s="41">
        <v>2018083</v>
      </c>
      <c r="I188" s="59" t="s">
        <v>2132</v>
      </c>
      <c r="K188" s="48" t="s">
        <v>22</v>
      </c>
    </row>
    <row r="189" ht="27" spans="1:11">
      <c r="A189" s="40">
        <v>185</v>
      </c>
      <c r="B189" s="40" t="s">
        <v>888</v>
      </c>
      <c r="C189" s="40" t="s">
        <v>1031</v>
      </c>
      <c r="D189" s="31" t="s">
        <v>2064</v>
      </c>
      <c r="E189" s="31" t="s">
        <v>2114</v>
      </c>
      <c r="F189" s="31">
        <v>6</v>
      </c>
      <c r="G189" s="31" t="s">
        <v>1033</v>
      </c>
      <c r="H189" s="41">
        <v>2018084</v>
      </c>
      <c r="I189" s="59" t="s">
        <v>2132</v>
      </c>
      <c r="K189" s="48" t="s">
        <v>22</v>
      </c>
    </row>
    <row r="190" ht="27" spans="1:11">
      <c r="A190" s="40">
        <v>186</v>
      </c>
      <c r="B190" s="40" t="s">
        <v>888</v>
      </c>
      <c r="C190" s="40" t="s">
        <v>1031</v>
      </c>
      <c r="D190" s="31" t="s">
        <v>2064</v>
      </c>
      <c r="E190" s="31" t="s">
        <v>2114</v>
      </c>
      <c r="F190" s="31">
        <v>6</v>
      </c>
      <c r="G190" s="31" t="s">
        <v>1033</v>
      </c>
      <c r="H190" s="41">
        <v>2018085</v>
      </c>
      <c r="I190" s="59" t="s">
        <v>2132</v>
      </c>
      <c r="K190" s="48" t="s">
        <v>22</v>
      </c>
    </row>
    <row r="191" ht="27" spans="1:11">
      <c r="A191" s="40">
        <v>187</v>
      </c>
      <c r="B191" s="40" t="s">
        <v>888</v>
      </c>
      <c r="C191" s="40" t="s">
        <v>1031</v>
      </c>
      <c r="D191" s="31" t="s">
        <v>2064</v>
      </c>
      <c r="E191" s="31" t="s">
        <v>2114</v>
      </c>
      <c r="F191" s="31">
        <v>6</v>
      </c>
      <c r="G191" s="31" t="s">
        <v>1033</v>
      </c>
      <c r="H191" s="41">
        <v>2018086</v>
      </c>
      <c r="I191" s="59" t="s">
        <v>2132</v>
      </c>
      <c r="K191" s="48" t="s">
        <v>22</v>
      </c>
    </row>
    <row r="192" ht="27" spans="1:11">
      <c r="A192" s="40">
        <v>188</v>
      </c>
      <c r="B192" s="40" t="s">
        <v>888</v>
      </c>
      <c r="C192" s="40" t="s">
        <v>1031</v>
      </c>
      <c r="D192" s="31" t="s">
        <v>2064</v>
      </c>
      <c r="E192" s="31" t="s">
        <v>2114</v>
      </c>
      <c r="F192" s="31">
        <v>6</v>
      </c>
      <c r="G192" s="31" t="s">
        <v>1033</v>
      </c>
      <c r="H192" s="41">
        <v>2018087</v>
      </c>
      <c r="I192" s="59" t="s">
        <v>2132</v>
      </c>
      <c r="K192" s="48" t="s">
        <v>22</v>
      </c>
    </row>
    <row r="193" ht="27" spans="1:11">
      <c r="A193" s="40">
        <v>189</v>
      </c>
      <c r="B193" s="40" t="s">
        <v>888</v>
      </c>
      <c r="C193" s="40" t="s">
        <v>1031</v>
      </c>
      <c r="D193" s="31" t="s">
        <v>2064</v>
      </c>
      <c r="E193" s="31" t="s">
        <v>2114</v>
      </c>
      <c r="F193" s="31">
        <v>6</v>
      </c>
      <c r="G193" s="31" t="s">
        <v>1033</v>
      </c>
      <c r="H193" s="31">
        <v>2020006</v>
      </c>
      <c r="I193" s="59" t="s">
        <v>2133</v>
      </c>
      <c r="K193" s="48" t="s">
        <v>22</v>
      </c>
    </row>
    <row r="194" ht="27" spans="1:11">
      <c r="A194" s="40">
        <v>190</v>
      </c>
      <c r="B194" s="40" t="s">
        <v>888</v>
      </c>
      <c r="C194" s="40" t="s">
        <v>1031</v>
      </c>
      <c r="D194" s="31" t="s">
        <v>2064</v>
      </c>
      <c r="E194" s="31" t="s">
        <v>2114</v>
      </c>
      <c r="F194" s="31">
        <v>6</v>
      </c>
      <c r="G194" s="31" t="s">
        <v>1033</v>
      </c>
      <c r="H194" s="31">
        <v>2020007</v>
      </c>
      <c r="I194" s="59" t="s">
        <v>2133</v>
      </c>
      <c r="K194" s="48" t="s">
        <v>22</v>
      </c>
    </row>
    <row r="195" ht="27" spans="1:11">
      <c r="A195" s="40">
        <v>191</v>
      </c>
      <c r="B195" s="40" t="s">
        <v>888</v>
      </c>
      <c r="C195" s="40" t="s">
        <v>1031</v>
      </c>
      <c r="D195" s="31" t="s">
        <v>2064</v>
      </c>
      <c r="E195" s="31" t="s">
        <v>2114</v>
      </c>
      <c r="F195" s="31">
        <v>6</v>
      </c>
      <c r="G195" s="31" t="s">
        <v>1033</v>
      </c>
      <c r="H195" s="31">
        <v>2020008</v>
      </c>
      <c r="I195" s="59" t="s">
        <v>2133</v>
      </c>
      <c r="K195" s="48" t="s">
        <v>22</v>
      </c>
    </row>
    <row r="196" ht="27" spans="1:11">
      <c r="A196" s="40">
        <v>192</v>
      </c>
      <c r="B196" s="40" t="s">
        <v>888</v>
      </c>
      <c r="C196" s="40" t="s">
        <v>1031</v>
      </c>
      <c r="D196" s="31" t="s">
        <v>2064</v>
      </c>
      <c r="E196" s="31" t="s">
        <v>2114</v>
      </c>
      <c r="F196" s="31">
        <v>6</v>
      </c>
      <c r="G196" s="31" t="s">
        <v>1033</v>
      </c>
      <c r="H196" s="31">
        <v>2020009</v>
      </c>
      <c r="I196" s="59" t="s">
        <v>2133</v>
      </c>
      <c r="K196" s="48" t="s">
        <v>22</v>
      </c>
    </row>
    <row r="197" ht="27" spans="1:11">
      <c r="A197" s="40">
        <v>193</v>
      </c>
      <c r="B197" s="40" t="s">
        <v>888</v>
      </c>
      <c r="C197" s="40" t="s">
        <v>1031</v>
      </c>
      <c r="D197" s="31" t="s">
        <v>2064</v>
      </c>
      <c r="E197" s="31" t="s">
        <v>2114</v>
      </c>
      <c r="F197" s="31">
        <v>6</v>
      </c>
      <c r="G197" s="31" t="s">
        <v>1033</v>
      </c>
      <c r="H197" s="31">
        <v>2020010</v>
      </c>
      <c r="I197" s="59" t="s">
        <v>2133</v>
      </c>
      <c r="K197" s="48" t="s">
        <v>22</v>
      </c>
    </row>
    <row r="198" ht="27" spans="1:11">
      <c r="A198" s="40">
        <v>194</v>
      </c>
      <c r="B198" s="40" t="s">
        <v>888</v>
      </c>
      <c r="C198" s="40" t="s">
        <v>1031</v>
      </c>
      <c r="D198" s="31" t="s">
        <v>2064</v>
      </c>
      <c r="E198" s="31" t="s">
        <v>2114</v>
      </c>
      <c r="F198" s="31">
        <v>6</v>
      </c>
      <c r="G198" s="31" t="s">
        <v>1033</v>
      </c>
      <c r="H198" s="31">
        <v>2020011</v>
      </c>
      <c r="I198" s="59" t="s">
        <v>2133</v>
      </c>
      <c r="K198" s="48" t="s">
        <v>22</v>
      </c>
    </row>
    <row r="199" ht="27" spans="1:11">
      <c r="A199" s="40">
        <v>195</v>
      </c>
      <c r="B199" s="40" t="s">
        <v>888</v>
      </c>
      <c r="C199" s="41" t="s">
        <v>1084</v>
      </c>
      <c r="D199" s="31" t="s">
        <v>2064</v>
      </c>
      <c r="E199" s="31" t="s">
        <v>2069</v>
      </c>
      <c r="F199" s="31">
        <v>6</v>
      </c>
      <c r="G199" s="31" t="s">
        <v>2134</v>
      </c>
      <c r="H199" s="31">
        <v>201712035</v>
      </c>
      <c r="I199" s="31">
        <v>2017.4</v>
      </c>
      <c r="K199" s="48" t="s">
        <v>22</v>
      </c>
    </row>
    <row r="200" ht="27" spans="1:11">
      <c r="A200" s="40">
        <v>196</v>
      </c>
      <c r="B200" s="40" t="s">
        <v>888</v>
      </c>
      <c r="C200" s="41" t="s">
        <v>1084</v>
      </c>
      <c r="D200" s="31" t="s">
        <v>2064</v>
      </c>
      <c r="E200" s="31" t="s">
        <v>2069</v>
      </c>
      <c r="F200" s="31">
        <v>6</v>
      </c>
      <c r="G200" s="31" t="s">
        <v>2134</v>
      </c>
      <c r="H200" s="31">
        <v>201712036</v>
      </c>
      <c r="I200" s="31">
        <v>2017.4</v>
      </c>
      <c r="K200" s="48" t="s">
        <v>22</v>
      </c>
    </row>
    <row r="201" ht="27" spans="1:11">
      <c r="A201" s="40">
        <v>197</v>
      </c>
      <c r="B201" s="40" t="s">
        <v>888</v>
      </c>
      <c r="C201" s="41" t="s">
        <v>1084</v>
      </c>
      <c r="D201" s="31" t="s">
        <v>2064</v>
      </c>
      <c r="E201" s="31" t="s">
        <v>2069</v>
      </c>
      <c r="F201" s="31">
        <v>6</v>
      </c>
      <c r="G201" s="31" t="s">
        <v>2134</v>
      </c>
      <c r="H201" s="31">
        <v>201712037</v>
      </c>
      <c r="I201" s="31">
        <v>2017.4</v>
      </c>
      <c r="K201" s="48" t="s">
        <v>22</v>
      </c>
    </row>
    <row r="202" ht="27" spans="1:11">
      <c r="A202" s="40">
        <v>198</v>
      </c>
      <c r="B202" s="40" t="s">
        <v>888</v>
      </c>
      <c r="C202" s="41" t="s">
        <v>1084</v>
      </c>
      <c r="D202" s="31" t="s">
        <v>2064</v>
      </c>
      <c r="E202" s="31" t="s">
        <v>2069</v>
      </c>
      <c r="F202" s="31">
        <v>6</v>
      </c>
      <c r="G202" s="31" t="s">
        <v>2134</v>
      </c>
      <c r="H202" s="31">
        <v>201712038</v>
      </c>
      <c r="I202" s="31">
        <v>2017.4</v>
      </c>
      <c r="K202" s="48" t="s">
        <v>22</v>
      </c>
    </row>
    <row r="203" ht="27" spans="1:11">
      <c r="A203" s="40">
        <v>199</v>
      </c>
      <c r="B203" s="40" t="s">
        <v>888</v>
      </c>
      <c r="C203" s="41" t="s">
        <v>1084</v>
      </c>
      <c r="D203" s="31" t="s">
        <v>2064</v>
      </c>
      <c r="E203" s="31" t="s">
        <v>2069</v>
      </c>
      <c r="F203" s="31">
        <v>6</v>
      </c>
      <c r="G203" s="31" t="s">
        <v>2134</v>
      </c>
      <c r="H203" s="31">
        <v>201712039</v>
      </c>
      <c r="I203" s="31">
        <v>2017.4</v>
      </c>
      <c r="K203" s="48" t="s">
        <v>22</v>
      </c>
    </row>
    <row r="204" ht="27" spans="1:11">
      <c r="A204" s="40">
        <v>200</v>
      </c>
      <c r="B204" s="40" t="s">
        <v>888</v>
      </c>
      <c r="C204" s="41" t="s">
        <v>1084</v>
      </c>
      <c r="D204" s="31" t="s">
        <v>2064</v>
      </c>
      <c r="E204" s="31" t="s">
        <v>2069</v>
      </c>
      <c r="F204" s="31">
        <v>6</v>
      </c>
      <c r="G204" s="31" t="s">
        <v>2134</v>
      </c>
      <c r="H204" s="31">
        <v>201712040</v>
      </c>
      <c r="I204" s="31">
        <v>2017.4</v>
      </c>
      <c r="K204" s="48" t="s">
        <v>22</v>
      </c>
    </row>
    <row r="205" ht="27" spans="1:11">
      <c r="A205" s="40">
        <v>201</v>
      </c>
      <c r="B205" s="40" t="s">
        <v>888</v>
      </c>
      <c r="C205" s="41" t="s">
        <v>1084</v>
      </c>
      <c r="D205" s="31" t="s">
        <v>2064</v>
      </c>
      <c r="E205" s="31" t="s">
        <v>2069</v>
      </c>
      <c r="F205" s="31">
        <v>6</v>
      </c>
      <c r="G205" s="31" t="s">
        <v>2134</v>
      </c>
      <c r="H205" s="31">
        <v>201712041</v>
      </c>
      <c r="I205" s="31">
        <v>2017.4</v>
      </c>
      <c r="K205" s="48" t="s">
        <v>22</v>
      </c>
    </row>
    <row r="206" ht="27" spans="1:11">
      <c r="A206" s="40">
        <v>202</v>
      </c>
      <c r="B206" s="40" t="s">
        <v>888</v>
      </c>
      <c r="C206" s="41" t="s">
        <v>1084</v>
      </c>
      <c r="D206" s="31" t="s">
        <v>2064</v>
      </c>
      <c r="E206" s="31" t="s">
        <v>2069</v>
      </c>
      <c r="F206" s="31">
        <v>6</v>
      </c>
      <c r="G206" s="31" t="s">
        <v>2134</v>
      </c>
      <c r="H206" s="31">
        <v>201712042</v>
      </c>
      <c r="I206" s="31">
        <v>2017.4</v>
      </c>
      <c r="K206" s="48" t="s">
        <v>22</v>
      </c>
    </row>
    <row r="207" ht="27" spans="1:11">
      <c r="A207" s="40">
        <v>203</v>
      </c>
      <c r="B207" s="40" t="s">
        <v>888</v>
      </c>
      <c r="C207" s="41" t="s">
        <v>1084</v>
      </c>
      <c r="D207" s="31" t="s">
        <v>2064</v>
      </c>
      <c r="E207" s="31" t="s">
        <v>2069</v>
      </c>
      <c r="F207" s="31">
        <v>6</v>
      </c>
      <c r="G207" s="31" t="s">
        <v>2134</v>
      </c>
      <c r="H207" s="31">
        <v>201712043</v>
      </c>
      <c r="I207" s="31">
        <v>2017.4</v>
      </c>
      <c r="K207" s="48" t="s">
        <v>22</v>
      </c>
    </row>
    <row r="208" ht="27" spans="1:11">
      <c r="A208" s="40">
        <v>204</v>
      </c>
      <c r="B208" s="40" t="s">
        <v>888</v>
      </c>
      <c r="C208" s="41" t="s">
        <v>1084</v>
      </c>
      <c r="D208" s="31" t="s">
        <v>2064</v>
      </c>
      <c r="E208" s="31" t="s">
        <v>2069</v>
      </c>
      <c r="F208" s="31">
        <v>6</v>
      </c>
      <c r="G208" s="31" t="s">
        <v>2134</v>
      </c>
      <c r="H208" s="31">
        <v>201712044</v>
      </c>
      <c r="I208" s="31">
        <v>2017.4</v>
      </c>
      <c r="K208" s="48" t="s">
        <v>22</v>
      </c>
    </row>
    <row r="209" ht="40.5" spans="1:11">
      <c r="A209" s="40">
        <v>205</v>
      </c>
      <c r="B209" s="40" t="s">
        <v>888</v>
      </c>
      <c r="C209" s="41" t="s">
        <v>1116</v>
      </c>
      <c r="D209" s="31" t="s">
        <v>2064</v>
      </c>
      <c r="E209" s="31" t="s">
        <v>2135</v>
      </c>
      <c r="F209" s="31">
        <v>6.3</v>
      </c>
      <c r="G209" s="31" t="s">
        <v>1118</v>
      </c>
      <c r="H209" s="42" t="s">
        <v>2136</v>
      </c>
      <c r="I209" s="59" t="s">
        <v>2137</v>
      </c>
      <c r="K209" s="48" t="s">
        <v>22</v>
      </c>
    </row>
    <row r="210" ht="40.5" spans="1:11">
      <c r="A210" s="40">
        <v>206</v>
      </c>
      <c r="B210" s="40" t="s">
        <v>888</v>
      </c>
      <c r="C210" s="41" t="s">
        <v>1116</v>
      </c>
      <c r="D210" s="31" t="s">
        <v>2064</v>
      </c>
      <c r="E210" s="31" t="s">
        <v>2135</v>
      </c>
      <c r="F210" s="31">
        <v>6.3</v>
      </c>
      <c r="G210" s="31" t="s">
        <v>1118</v>
      </c>
      <c r="H210" s="42" t="s">
        <v>2138</v>
      </c>
      <c r="I210" s="59" t="s">
        <v>2137</v>
      </c>
      <c r="K210" s="48" t="s">
        <v>22</v>
      </c>
    </row>
    <row r="211" ht="40.5" spans="1:11">
      <c r="A211" s="40">
        <v>207</v>
      </c>
      <c r="B211" s="40" t="s">
        <v>888</v>
      </c>
      <c r="C211" s="41" t="s">
        <v>1116</v>
      </c>
      <c r="D211" s="31" t="s">
        <v>2064</v>
      </c>
      <c r="E211" s="31" t="s">
        <v>2135</v>
      </c>
      <c r="F211" s="31">
        <v>6.3</v>
      </c>
      <c r="G211" s="31" t="s">
        <v>1118</v>
      </c>
      <c r="H211" s="42" t="s">
        <v>2139</v>
      </c>
      <c r="I211" s="59" t="s">
        <v>2137</v>
      </c>
      <c r="K211" s="48" t="s">
        <v>22</v>
      </c>
    </row>
    <row r="212" ht="40.5" spans="1:11">
      <c r="A212" s="40">
        <v>208</v>
      </c>
      <c r="B212" s="40" t="s">
        <v>888</v>
      </c>
      <c r="C212" s="41" t="s">
        <v>1116</v>
      </c>
      <c r="D212" s="31" t="s">
        <v>2064</v>
      </c>
      <c r="E212" s="31" t="s">
        <v>2135</v>
      </c>
      <c r="F212" s="31">
        <v>6.3</v>
      </c>
      <c r="G212" s="31" t="s">
        <v>1118</v>
      </c>
      <c r="H212" s="42" t="s">
        <v>2140</v>
      </c>
      <c r="I212" s="59" t="s">
        <v>2137</v>
      </c>
      <c r="K212" s="48" t="s">
        <v>22</v>
      </c>
    </row>
    <row r="213" ht="40.5" spans="1:11">
      <c r="A213" s="40">
        <v>209</v>
      </c>
      <c r="B213" s="40" t="s">
        <v>888</v>
      </c>
      <c r="C213" s="41" t="s">
        <v>1116</v>
      </c>
      <c r="D213" s="31" t="s">
        <v>2064</v>
      </c>
      <c r="E213" s="31" t="s">
        <v>2135</v>
      </c>
      <c r="F213" s="31">
        <v>6.3</v>
      </c>
      <c r="G213" s="31" t="s">
        <v>1118</v>
      </c>
      <c r="H213" s="42" t="s">
        <v>2141</v>
      </c>
      <c r="I213" s="59" t="s">
        <v>2137</v>
      </c>
      <c r="K213" s="48" t="s">
        <v>22</v>
      </c>
    </row>
    <row r="214" ht="40.5" spans="1:11">
      <c r="A214" s="40">
        <v>210</v>
      </c>
      <c r="B214" s="40" t="s">
        <v>888</v>
      </c>
      <c r="C214" s="41" t="s">
        <v>1116</v>
      </c>
      <c r="D214" s="31" t="s">
        <v>2064</v>
      </c>
      <c r="E214" s="31" t="s">
        <v>2135</v>
      </c>
      <c r="F214" s="31">
        <v>6.3</v>
      </c>
      <c r="G214" s="31" t="s">
        <v>1118</v>
      </c>
      <c r="H214" s="42" t="s">
        <v>2142</v>
      </c>
      <c r="I214" s="59" t="s">
        <v>2137</v>
      </c>
      <c r="K214" s="48" t="s">
        <v>22</v>
      </c>
    </row>
    <row r="215" ht="40.5" spans="1:11">
      <c r="A215" s="40">
        <v>211</v>
      </c>
      <c r="B215" s="40" t="s">
        <v>888</v>
      </c>
      <c r="C215" s="41" t="s">
        <v>1186</v>
      </c>
      <c r="D215" s="31" t="s">
        <v>2064</v>
      </c>
      <c r="E215" s="31" t="s">
        <v>2114</v>
      </c>
      <c r="F215" s="31">
        <v>6</v>
      </c>
      <c r="G215" s="31" t="s">
        <v>2143</v>
      </c>
      <c r="H215" s="31">
        <v>201912043</v>
      </c>
      <c r="I215" s="31">
        <v>2019.4</v>
      </c>
      <c r="K215" s="48" t="s">
        <v>22</v>
      </c>
    </row>
    <row r="216" ht="40.5" spans="1:11">
      <c r="A216" s="40">
        <v>212</v>
      </c>
      <c r="B216" s="40" t="s">
        <v>888</v>
      </c>
      <c r="C216" s="41" t="s">
        <v>1186</v>
      </c>
      <c r="D216" s="31" t="s">
        <v>2064</v>
      </c>
      <c r="E216" s="31" t="s">
        <v>2114</v>
      </c>
      <c r="F216" s="31">
        <v>6</v>
      </c>
      <c r="G216" s="31" t="s">
        <v>2143</v>
      </c>
      <c r="H216" s="31">
        <v>201912044</v>
      </c>
      <c r="I216" s="31">
        <v>2019.4</v>
      </c>
      <c r="K216" s="48" t="s">
        <v>22</v>
      </c>
    </row>
    <row r="217" ht="40.5" spans="1:11">
      <c r="A217" s="40">
        <v>213</v>
      </c>
      <c r="B217" s="40" t="s">
        <v>888</v>
      </c>
      <c r="C217" s="41" t="s">
        <v>1186</v>
      </c>
      <c r="D217" s="31" t="s">
        <v>2064</v>
      </c>
      <c r="E217" s="31" t="s">
        <v>2114</v>
      </c>
      <c r="F217" s="31">
        <v>6</v>
      </c>
      <c r="G217" s="31" t="s">
        <v>2143</v>
      </c>
      <c r="H217" s="31">
        <v>201912045</v>
      </c>
      <c r="I217" s="31">
        <v>2019.4</v>
      </c>
      <c r="K217" s="48" t="s">
        <v>22</v>
      </c>
    </row>
    <row r="218" ht="40.5" spans="1:11">
      <c r="A218" s="40">
        <v>214</v>
      </c>
      <c r="B218" s="40" t="s">
        <v>888</v>
      </c>
      <c r="C218" s="41" t="s">
        <v>1186</v>
      </c>
      <c r="D218" s="31" t="s">
        <v>2064</v>
      </c>
      <c r="E218" s="31" t="s">
        <v>2114</v>
      </c>
      <c r="F218" s="31">
        <v>6</v>
      </c>
      <c r="G218" s="31" t="s">
        <v>2143</v>
      </c>
      <c r="H218" s="31">
        <v>201912046</v>
      </c>
      <c r="I218" s="31">
        <v>2019.4</v>
      </c>
      <c r="K218" s="48" t="s">
        <v>22</v>
      </c>
    </row>
    <row r="219" ht="40.5" spans="1:11">
      <c r="A219" s="40">
        <v>215</v>
      </c>
      <c r="B219" s="40" t="s">
        <v>888</v>
      </c>
      <c r="C219" s="41" t="s">
        <v>1186</v>
      </c>
      <c r="D219" s="31" t="s">
        <v>2064</v>
      </c>
      <c r="E219" s="31" t="s">
        <v>2114</v>
      </c>
      <c r="F219" s="31">
        <v>6</v>
      </c>
      <c r="G219" s="31" t="s">
        <v>2143</v>
      </c>
      <c r="H219" s="31">
        <v>201912047</v>
      </c>
      <c r="I219" s="31">
        <v>2019.4</v>
      </c>
      <c r="K219" s="48" t="s">
        <v>22</v>
      </c>
    </row>
    <row r="220" ht="40.5" spans="1:11">
      <c r="A220" s="40">
        <v>216</v>
      </c>
      <c r="B220" s="40" t="s">
        <v>888</v>
      </c>
      <c r="C220" s="41" t="s">
        <v>1186</v>
      </c>
      <c r="D220" s="31" t="s">
        <v>2064</v>
      </c>
      <c r="E220" s="31" t="s">
        <v>2114</v>
      </c>
      <c r="F220" s="31">
        <v>6</v>
      </c>
      <c r="G220" s="31" t="s">
        <v>2143</v>
      </c>
      <c r="H220" s="31">
        <v>201912048</v>
      </c>
      <c r="I220" s="31">
        <v>2019.4</v>
      </c>
      <c r="K220" s="48" t="s">
        <v>22</v>
      </c>
    </row>
    <row r="221" ht="40.5" spans="1:11">
      <c r="A221" s="40">
        <v>217</v>
      </c>
      <c r="B221" s="40" t="s">
        <v>888</v>
      </c>
      <c r="C221" s="41" t="s">
        <v>1186</v>
      </c>
      <c r="D221" s="31" t="s">
        <v>2064</v>
      </c>
      <c r="E221" s="31" t="s">
        <v>2114</v>
      </c>
      <c r="F221" s="31">
        <v>6</v>
      </c>
      <c r="G221" s="31" t="s">
        <v>2143</v>
      </c>
      <c r="H221" s="31">
        <v>201912049</v>
      </c>
      <c r="I221" s="31">
        <v>2019.4</v>
      </c>
      <c r="K221" s="48" t="s">
        <v>22</v>
      </c>
    </row>
    <row r="222" ht="40.5" spans="1:11">
      <c r="A222" s="40">
        <v>218</v>
      </c>
      <c r="B222" s="40" t="s">
        <v>888</v>
      </c>
      <c r="C222" s="41" t="s">
        <v>1186</v>
      </c>
      <c r="D222" s="31" t="s">
        <v>2064</v>
      </c>
      <c r="E222" s="31" t="s">
        <v>2114</v>
      </c>
      <c r="F222" s="31">
        <v>6</v>
      </c>
      <c r="G222" s="31" t="s">
        <v>2143</v>
      </c>
      <c r="H222" s="31">
        <v>201912050</v>
      </c>
      <c r="I222" s="31">
        <v>2019.4</v>
      </c>
      <c r="K222" s="48" t="s">
        <v>22</v>
      </c>
    </row>
    <row r="223" ht="40.5" spans="1:11">
      <c r="A223" s="40">
        <v>219</v>
      </c>
      <c r="B223" s="40" t="s">
        <v>888</v>
      </c>
      <c r="C223" s="41" t="s">
        <v>1186</v>
      </c>
      <c r="D223" s="31" t="s">
        <v>2064</v>
      </c>
      <c r="E223" s="31" t="s">
        <v>2114</v>
      </c>
      <c r="F223" s="31">
        <v>6</v>
      </c>
      <c r="G223" s="31" t="s">
        <v>2143</v>
      </c>
      <c r="H223" s="31">
        <v>201912051</v>
      </c>
      <c r="I223" s="31">
        <v>2019.4</v>
      </c>
      <c r="K223" s="48" t="s">
        <v>22</v>
      </c>
    </row>
    <row r="224" ht="40.5" spans="1:11">
      <c r="A224" s="40">
        <v>220</v>
      </c>
      <c r="B224" s="40" t="s">
        <v>888</v>
      </c>
      <c r="C224" s="41" t="s">
        <v>1186</v>
      </c>
      <c r="D224" s="31" t="s">
        <v>2064</v>
      </c>
      <c r="E224" s="31" t="s">
        <v>2114</v>
      </c>
      <c r="F224" s="31">
        <v>6</v>
      </c>
      <c r="G224" s="31" t="s">
        <v>2143</v>
      </c>
      <c r="H224" s="31">
        <v>201912052</v>
      </c>
      <c r="I224" s="31">
        <v>2019.4</v>
      </c>
      <c r="K224" s="48" t="s">
        <v>22</v>
      </c>
    </row>
    <row r="225" ht="40.5" spans="1:11">
      <c r="A225" s="40">
        <v>221</v>
      </c>
      <c r="B225" s="40" t="s">
        <v>888</v>
      </c>
      <c r="C225" s="41" t="s">
        <v>1186</v>
      </c>
      <c r="D225" s="31" t="s">
        <v>2064</v>
      </c>
      <c r="E225" s="31" t="s">
        <v>2114</v>
      </c>
      <c r="F225" s="31">
        <v>6</v>
      </c>
      <c r="G225" s="31" t="s">
        <v>2143</v>
      </c>
      <c r="H225" s="31">
        <v>201912053</v>
      </c>
      <c r="I225" s="31">
        <v>2019.4</v>
      </c>
      <c r="K225" s="48" t="s">
        <v>22</v>
      </c>
    </row>
    <row r="226" ht="40.5" spans="1:11">
      <c r="A226" s="40">
        <v>222</v>
      </c>
      <c r="B226" s="40" t="s">
        <v>888</v>
      </c>
      <c r="C226" s="41" t="s">
        <v>1186</v>
      </c>
      <c r="D226" s="31" t="s">
        <v>2064</v>
      </c>
      <c r="E226" s="31" t="s">
        <v>2114</v>
      </c>
      <c r="F226" s="31">
        <v>6</v>
      </c>
      <c r="G226" s="31" t="s">
        <v>2143</v>
      </c>
      <c r="H226" s="31">
        <v>201912054</v>
      </c>
      <c r="I226" s="31">
        <v>2019.4</v>
      </c>
      <c r="K226" s="48" t="s">
        <v>22</v>
      </c>
    </row>
    <row r="227" ht="40.5" spans="1:11">
      <c r="A227" s="40">
        <v>223</v>
      </c>
      <c r="B227" s="40" t="s">
        <v>1233</v>
      </c>
      <c r="C227" s="60" t="s">
        <v>1565</v>
      </c>
      <c r="D227" s="31" t="s">
        <v>2064</v>
      </c>
      <c r="E227" s="31" t="s">
        <v>2114</v>
      </c>
      <c r="F227" s="31">
        <v>6</v>
      </c>
      <c r="G227" s="61" t="s">
        <v>1565</v>
      </c>
      <c r="H227" s="62" t="s">
        <v>2144</v>
      </c>
      <c r="I227" s="63" t="s">
        <v>2132</v>
      </c>
      <c r="K227" s="48" t="s">
        <v>22</v>
      </c>
    </row>
    <row r="228" ht="40.5" spans="1:11">
      <c r="A228" s="40">
        <v>224</v>
      </c>
      <c r="B228" s="40" t="s">
        <v>1233</v>
      </c>
      <c r="C228" s="60" t="s">
        <v>1565</v>
      </c>
      <c r="D228" s="31" t="s">
        <v>2064</v>
      </c>
      <c r="E228" s="31" t="s">
        <v>2114</v>
      </c>
      <c r="F228" s="31">
        <v>6</v>
      </c>
      <c r="G228" s="61" t="s">
        <v>1565</v>
      </c>
      <c r="H228" s="62" t="s">
        <v>2145</v>
      </c>
      <c r="I228" s="63" t="s">
        <v>2132</v>
      </c>
      <c r="K228" s="48" t="s">
        <v>22</v>
      </c>
    </row>
    <row r="229" ht="40.5" spans="1:11">
      <c r="A229" s="40">
        <v>225</v>
      </c>
      <c r="B229" s="40" t="s">
        <v>1233</v>
      </c>
      <c r="C229" s="60" t="s">
        <v>1565</v>
      </c>
      <c r="D229" s="31" t="s">
        <v>2064</v>
      </c>
      <c r="E229" s="31" t="s">
        <v>2114</v>
      </c>
      <c r="F229" s="31">
        <v>6</v>
      </c>
      <c r="G229" s="61" t="s">
        <v>1565</v>
      </c>
      <c r="H229" s="62" t="s">
        <v>2146</v>
      </c>
      <c r="I229" s="63" t="s">
        <v>2132</v>
      </c>
      <c r="K229" s="48" t="s">
        <v>22</v>
      </c>
    </row>
    <row r="230" ht="40.5" spans="1:11">
      <c r="A230" s="40">
        <v>226</v>
      </c>
      <c r="B230" s="40" t="s">
        <v>1233</v>
      </c>
      <c r="C230" s="60" t="s">
        <v>1565</v>
      </c>
      <c r="D230" s="31" t="s">
        <v>2064</v>
      </c>
      <c r="E230" s="31" t="s">
        <v>2114</v>
      </c>
      <c r="F230" s="31">
        <v>6</v>
      </c>
      <c r="G230" s="61" t="s">
        <v>1565</v>
      </c>
      <c r="H230" s="62" t="s">
        <v>2147</v>
      </c>
      <c r="I230" s="63" t="s">
        <v>2132</v>
      </c>
      <c r="K230" s="48" t="s">
        <v>22</v>
      </c>
    </row>
    <row r="231" ht="40.5" spans="1:11">
      <c r="A231" s="40">
        <v>227</v>
      </c>
      <c r="B231" s="40" t="s">
        <v>1233</v>
      </c>
      <c r="C231" s="60" t="s">
        <v>1565</v>
      </c>
      <c r="D231" s="31" t="s">
        <v>2064</v>
      </c>
      <c r="E231" s="31" t="s">
        <v>2114</v>
      </c>
      <c r="F231" s="31">
        <v>6</v>
      </c>
      <c r="G231" s="61" t="s">
        <v>1565</v>
      </c>
      <c r="H231" s="62" t="s">
        <v>2148</v>
      </c>
      <c r="I231" s="63" t="s">
        <v>2132</v>
      </c>
      <c r="K231" s="48" t="s">
        <v>22</v>
      </c>
    </row>
    <row r="232" ht="40.5" spans="1:11">
      <c r="A232" s="40">
        <v>228</v>
      </c>
      <c r="B232" s="40" t="s">
        <v>1233</v>
      </c>
      <c r="C232" s="60" t="s">
        <v>1565</v>
      </c>
      <c r="D232" s="31" t="s">
        <v>2064</v>
      </c>
      <c r="E232" s="31" t="s">
        <v>2114</v>
      </c>
      <c r="F232" s="31">
        <v>6</v>
      </c>
      <c r="G232" s="61" t="s">
        <v>1565</v>
      </c>
      <c r="H232" s="62" t="s">
        <v>2149</v>
      </c>
      <c r="I232" s="63" t="s">
        <v>2132</v>
      </c>
      <c r="K232" s="48" t="s">
        <v>22</v>
      </c>
    </row>
    <row r="233" ht="40.5" spans="1:11">
      <c r="A233" s="40">
        <v>229</v>
      </c>
      <c r="B233" s="40" t="s">
        <v>1233</v>
      </c>
      <c r="C233" s="60" t="s">
        <v>1565</v>
      </c>
      <c r="D233" s="31" t="s">
        <v>2064</v>
      </c>
      <c r="E233" s="31" t="s">
        <v>2114</v>
      </c>
      <c r="F233" s="31">
        <v>6</v>
      </c>
      <c r="G233" s="61" t="s">
        <v>1565</v>
      </c>
      <c r="H233" s="62" t="s">
        <v>2150</v>
      </c>
      <c r="I233" s="63" t="s">
        <v>2132</v>
      </c>
      <c r="K233" s="48" t="s">
        <v>22</v>
      </c>
    </row>
    <row r="234" ht="40.5" spans="1:11">
      <c r="A234" s="40">
        <v>230</v>
      </c>
      <c r="B234" s="40" t="s">
        <v>1233</v>
      </c>
      <c r="C234" s="60" t="s">
        <v>1565</v>
      </c>
      <c r="D234" s="31" t="s">
        <v>2064</v>
      </c>
      <c r="E234" s="31" t="s">
        <v>2114</v>
      </c>
      <c r="F234" s="31">
        <v>6</v>
      </c>
      <c r="G234" s="61" t="s">
        <v>1565</v>
      </c>
      <c r="H234" s="62" t="s">
        <v>2151</v>
      </c>
      <c r="I234" s="63" t="s">
        <v>2132</v>
      </c>
      <c r="K234" s="48" t="s">
        <v>22</v>
      </c>
    </row>
    <row r="235" ht="40.5" spans="1:11">
      <c r="A235" s="40">
        <v>231</v>
      </c>
      <c r="B235" s="40" t="s">
        <v>1233</v>
      </c>
      <c r="C235" s="60" t="s">
        <v>1565</v>
      </c>
      <c r="D235" s="31" t="s">
        <v>2064</v>
      </c>
      <c r="E235" s="31" t="s">
        <v>2114</v>
      </c>
      <c r="F235" s="31">
        <v>6</v>
      </c>
      <c r="G235" s="61" t="s">
        <v>1565</v>
      </c>
      <c r="H235" s="62" t="s">
        <v>2152</v>
      </c>
      <c r="I235" s="63" t="s">
        <v>2132</v>
      </c>
      <c r="K235" s="48" t="s">
        <v>22</v>
      </c>
    </row>
    <row r="236" ht="40.5" spans="1:11">
      <c r="A236" s="40">
        <v>232</v>
      </c>
      <c r="B236" s="40" t="s">
        <v>1233</v>
      </c>
      <c r="C236" s="60" t="s">
        <v>1565</v>
      </c>
      <c r="D236" s="31" t="s">
        <v>2064</v>
      </c>
      <c r="E236" s="31" t="s">
        <v>2114</v>
      </c>
      <c r="F236" s="31">
        <v>6</v>
      </c>
      <c r="G236" s="61" t="s">
        <v>1565</v>
      </c>
      <c r="H236" s="62" t="s">
        <v>2153</v>
      </c>
      <c r="I236" s="63" t="s">
        <v>2132</v>
      </c>
      <c r="K236" s="48" t="s">
        <v>22</v>
      </c>
    </row>
    <row r="237" ht="40.5" spans="1:11">
      <c r="A237" s="40">
        <v>233</v>
      </c>
      <c r="B237" s="40" t="s">
        <v>1233</v>
      </c>
      <c r="C237" s="60" t="s">
        <v>1565</v>
      </c>
      <c r="D237" s="31" t="s">
        <v>2064</v>
      </c>
      <c r="E237" s="31" t="s">
        <v>2114</v>
      </c>
      <c r="F237" s="31">
        <v>6</v>
      </c>
      <c r="G237" s="61" t="s">
        <v>1565</v>
      </c>
      <c r="H237" s="62" t="s">
        <v>2154</v>
      </c>
      <c r="I237" s="63" t="s">
        <v>2132</v>
      </c>
      <c r="K237" s="48" t="s">
        <v>22</v>
      </c>
    </row>
    <row r="238" ht="40.5" spans="1:11">
      <c r="A238" s="40">
        <v>234</v>
      </c>
      <c r="B238" s="40" t="s">
        <v>1233</v>
      </c>
      <c r="C238" s="60" t="s">
        <v>1565</v>
      </c>
      <c r="D238" s="31" t="s">
        <v>2064</v>
      </c>
      <c r="E238" s="31" t="s">
        <v>2114</v>
      </c>
      <c r="F238" s="31">
        <v>6</v>
      </c>
      <c r="G238" s="61" t="s">
        <v>1565</v>
      </c>
      <c r="H238" s="62" t="s">
        <v>2155</v>
      </c>
      <c r="I238" s="63" t="s">
        <v>2132</v>
      </c>
      <c r="K238" s="48" t="s">
        <v>22</v>
      </c>
    </row>
    <row r="239" ht="40.5" spans="1:11">
      <c r="A239" s="40">
        <v>235</v>
      </c>
      <c r="B239" s="40" t="s">
        <v>1233</v>
      </c>
      <c r="C239" s="60" t="s">
        <v>1565</v>
      </c>
      <c r="D239" s="31" t="s">
        <v>2064</v>
      </c>
      <c r="E239" s="31" t="s">
        <v>2114</v>
      </c>
      <c r="F239" s="31">
        <v>6</v>
      </c>
      <c r="G239" s="61" t="s">
        <v>1565</v>
      </c>
      <c r="H239" s="62" t="s">
        <v>2156</v>
      </c>
      <c r="I239" s="63" t="s">
        <v>2132</v>
      </c>
      <c r="K239" s="48" t="s">
        <v>22</v>
      </c>
    </row>
    <row r="240" ht="40.5" spans="1:11">
      <c r="A240" s="40">
        <v>236</v>
      </c>
      <c r="B240" s="40" t="s">
        <v>1233</v>
      </c>
      <c r="C240" s="60" t="s">
        <v>1565</v>
      </c>
      <c r="D240" s="31" t="s">
        <v>2064</v>
      </c>
      <c r="E240" s="31" t="s">
        <v>2114</v>
      </c>
      <c r="F240" s="31">
        <v>6</v>
      </c>
      <c r="G240" s="61" t="s">
        <v>1565</v>
      </c>
      <c r="H240" s="62" t="s">
        <v>2157</v>
      </c>
      <c r="I240" s="63" t="s">
        <v>2132</v>
      </c>
      <c r="K240" s="48" t="s">
        <v>22</v>
      </c>
    </row>
    <row r="241" ht="40.5" spans="1:11">
      <c r="A241" s="40">
        <v>237</v>
      </c>
      <c r="B241" s="40" t="s">
        <v>1233</v>
      </c>
      <c r="C241" s="60" t="s">
        <v>1565</v>
      </c>
      <c r="D241" s="31" t="s">
        <v>2064</v>
      </c>
      <c r="E241" s="31" t="s">
        <v>2114</v>
      </c>
      <c r="F241" s="31">
        <v>6</v>
      </c>
      <c r="G241" s="61" t="s">
        <v>1565</v>
      </c>
      <c r="H241" s="62" t="s">
        <v>2158</v>
      </c>
      <c r="I241" s="63" t="s">
        <v>2132</v>
      </c>
      <c r="K241" s="48" t="s">
        <v>22</v>
      </c>
    </row>
    <row r="242" ht="40.5" spans="1:11">
      <c r="A242" s="40">
        <v>238</v>
      </c>
      <c r="B242" s="40" t="s">
        <v>1233</v>
      </c>
      <c r="C242" s="60" t="s">
        <v>1565</v>
      </c>
      <c r="D242" s="31" t="s">
        <v>2064</v>
      </c>
      <c r="E242" s="31" t="s">
        <v>2114</v>
      </c>
      <c r="F242" s="31">
        <v>6</v>
      </c>
      <c r="G242" s="61" t="s">
        <v>1565</v>
      </c>
      <c r="H242" s="62" t="s">
        <v>2159</v>
      </c>
      <c r="I242" s="63" t="s">
        <v>2132</v>
      </c>
      <c r="K242" s="48" t="s">
        <v>22</v>
      </c>
    </row>
    <row r="243" ht="40.5" spans="1:11">
      <c r="A243" s="40">
        <v>239</v>
      </c>
      <c r="B243" s="40" t="s">
        <v>1233</v>
      </c>
      <c r="C243" s="60" t="s">
        <v>1565</v>
      </c>
      <c r="D243" s="31" t="s">
        <v>2064</v>
      </c>
      <c r="E243" s="31" t="s">
        <v>2114</v>
      </c>
      <c r="F243" s="31">
        <v>6</v>
      </c>
      <c r="G243" s="61" t="s">
        <v>1565</v>
      </c>
      <c r="H243" s="62" t="s">
        <v>2160</v>
      </c>
      <c r="I243" s="63" t="s">
        <v>2132</v>
      </c>
      <c r="K243" s="48" t="s">
        <v>22</v>
      </c>
    </row>
    <row r="244" ht="40.5" spans="1:11">
      <c r="A244" s="40">
        <v>240</v>
      </c>
      <c r="B244" s="40" t="s">
        <v>1233</v>
      </c>
      <c r="C244" s="60" t="s">
        <v>1565</v>
      </c>
      <c r="D244" s="31" t="s">
        <v>2064</v>
      </c>
      <c r="E244" s="31" t="s">
        <v>2114</v>
      </c>
      <c r="F244" s="31">
        <v>6</v>
      </c>
      <c r="G244" s="61" t="s">
        <v>1565</v>
      </c>
      <c r="H244" s="62" t="s">
        <v>2161</v>
      </c>
      <c r="I244" s="63" t="s">
        <v>2132</v>
      </c>
      <c r="K244" s="48" t="s">
        <v>22</v>
      </c>
    </row>
    <row r="245" ht="40.5" spans="1:11">
      <c r="A245" s="40">
        <v>241</v>
      </c>
      <c r="B245" s="40" t="s">
        <v>1233</v>
      </c>
      <c r="C245" s="60" t="s">
        <v>1565</v>
      </c>
      <c r="D245" s="31" t="s">
        <v>2064</v>
      </c>
      <c r="E245" s="31" t="s">
        <v>2114</v>
      </c>
      <c r="F245" s="31">
        <v>6</v>
      </c>
      <c r="G245" s="61" t="s">
        <v>1565</v>
      </c>
      <c r="H245" s="62" t="s">
        <v>2162</v>
      </c>
      <c r="I245" s="63" t="s">
        <v>2132</v>
      </c>
      <c r="K245" s="48" t="s">
        <v>22</v>
      </c>
    </row>
    <row r="246" ht="40.5" spans="1:11">
      <c r="A246" s="40">
        <v>242</v>
      </c>
      <c r="B246" s="40" t="s">
        <v>1233</v>
      </c>
      <c r="C246" s="60" t="s">
        <v>1565</v>
      </c>
      <c r="D246" s="31" t="s">
        <v>2064</v>
      </c>
      <c r="E246" s="31" t="s">
        <v>2114</v>
      </c>
      <c r="F246" s="31">
        <v>6</v>
      </c>
      <c r="G246" s="61" t="s">
        <v>1565</v>
      </c>
      <c r="H246" s="62" t="s">
        <v>2163</v>
      </c>
      <c r="I246" s="63" t="s">
        <v>2132</v>
      </c>
      <c r="K246" s="48" t="s">
        <v>22</v>
      </c>
    </row>
    <row r="247" ht="40.5" spans="1:11">
      <c r="A247" s="40">
        <v>243</v>
      </c>
      <c r="B247" s="40" t="s">
        <v>1233</v>
      </c>
      <c r="C247" s="60" t="s">
        <v>1565</v>
      </c>
      <c r="D247" s="31" t="s">
        <v>2064</v>
      </c>
      <c r="E247" s="31" t="s">
        <v>2114</v>
      </c>
      <c r="F247" s="31">
        <v>6</v>
      </c>
      <c r="G247" s="61" t="s">
        <v>1565</v>
      </c>
      <c r="H247" s="62" t="s">
        <v>2164</v>
      </c>
      <c r="I247" s="63" t="s">
        <v>2165</v>
      </c>
      <c r="K247" s="48" t="s">
        <v>22</v>
      </c>
    </row>
    <row r="248" ht="40.5" spans="1:11">
      <c r="A248" s="40">
        <v>244</v>
      </c>
      <c r="B248" s="40" t="s">
        <v>1233</v>
      </c>
      <c r="C248" s="60" t="s">
        <v>1565</v>
      </c>
      <c r="D248" s="31" t="s">
        <v>2064</v>
      </c>
      <c r="E248" s="31" t="s">
        <v>2114</v>
      </c>
      <c r="F248" s="31">
        <v>6</v>
      </c>
      <c r="G248" s="61" t="s">
        <v>1565</v>
      </c>
      <c r="H248" s="62" t="s">
        <v>2166</v>
      </c>
      <c r="I248" s="63" t="s">
        <v>2165</v>
      </c>
      <c r="K248" s="48" t="s">
        <v>22</v>
      </c>
    </row>
    <row r="249" ht="40.5" spans="1:11">
      <c r="A249" s="40">
        <v>245</v>
      </c>
      <c r="B249" s="40" t="s">
        <v>1233</v>
      </c>
      <c r="C249" s="60" t="s">
        <v>1565</v>
      </c>
      <c r="D249" s="31" t="s">
        <v>2064</v>
      </c>
      <c r="E249" s="31" t="s">
        <v>2114</v>
      </c>
      <c r="F249" s="31">
        <v>6</v>
      </c>
      <c r="G249" s="61" t="s">
        <v>1565</v>
      </c>
      <c r="H249" s="62" t="s">
        <v>2167</v>
      </c>
      <c r="I249" s="63" t="s">
        <v>2165</v>
      </c>
      <c r="K249" s="48" t="s">
        <v>22</v>
      </c>
    </row>
    <row r="250" ht="40.5" spans="1:11">
      <c r="A250" s="40">
        <v>246</v>
      </c>
      <c r="B250" s="40" t="s">
        <v>1233</v>
      </c>
      <c r="C250" s="60" t="s">
        <v>1565</v>
      </c>
      <c r="D250" s="31" t="s">
        <v>2064</v>
      </c>
      <c r="E250" s="31" t="s">
        <v>2114</v>
      </c>
      <c r="F250" s="31">
        <v>6</v>
      </c>
      <c r="G250" s="61" t="s">
        <v>1565</v>
      </c>
      <c r="H250" s="62" t="s">
        <v>2168</v>
      </c>
      <c r="I250" s="63" t="s">
        <v>2165</v>
      </c>
      <c r="K250" s="48" t="s">
        <v>22</v>
      </c>
    </row>
    <row r="251" ht="40.5" spans="1:11">
      <c r="A251" s="40">
        <v>247</v>
      </c>
      <c r="B251" s="40" t="s">
        <v>1233</v>
      </c>
      <c r="C251" s="60" t="s">
        <v>1565</v>
      </c>
      <c r="D251" s="31" t="s">
        <v>2064</v>
      </c>
      <c r="E251" s="31" t="s">
        <v>2114</v>
      </c>
      <c r="F251" s="31">
        <v>6</v>
      </c>
      <c r="G251" s="61" t="s">
        <v>1565</v>
      </c>
      <c r="H251" s="62" t="s">
        <v>2169</v>
      </c>
      <c r="I251" s="63" t="s">
        <v>2165</v>
      </c>
      <c r="K251" s="48" t="s">
        <v>22</v>
      </c>
    </row>
    <row r="252" ht="40.5" spans="1:11">
      <c r="A252" s="40">
        <v>248</v>
      </c>
      <c r="B252" s="40" t="s">
        <v>1233</v>
      </c>
      <c r="C252" s="60" t="s">
        <v>1565</v>
      </c>
      <c r="D252" s="31" t="s">
        <v>2064</v>
      </c>
      <c r="E252" s="31" t="s">
        <v>2114</v>
      </c>
      <c r="F252" s="31">
        <v>6</v>
      </c>
      <c r="G252" s="61" t="s">
        <v>1565</v>
      </c>
      <c r="H252" s="62" t="s">
        <v>2170</v>
      </c>
      <c r="I252" s="63" t="s">
        <v>2165</v>
      </c>
      <c r="K252" s="48" t="s">
        <v>22</v>
      </c>
    </row>
    <row r="253" ht="40.5" spans="1:11">
      <c r="A253" s="40">
        <v>249</v>
      </c>
      <c r="B253" s="40" t="s">
        <v>1233</v>
      </c>
      <c r="C253" s="60" t="s">
        <v>1565</v>
      </c>
      <c r="D253" s="31" t="s">
        <v>2064</v>
      </c>
      <c r="E253" s="31" t="s">
        <v>2114</v>
      </c>
      <c r="F253" s="31">
        <v>6</v>
      </c>
      <c r="G253" s="61" t="s">
        <v>1565</v>
      </c>
      <c r="H253" s="62" t="s">
        <v>2171</v>
      </c>
      <c r="I253" s="63" t="s">
        <v>2165</v>
      </c>
      <c r="K253" s="48" t="s">
        <v>22</v>
      </c>
    </row>
    <row r="254" ht="40.5" spans="1:11">
      <c r="A254" s="40">
        <v>250</v>
      </c>
      <c r="B254" s="40" t="s">
        <v>1233</v>
      </c>
      <c r="C254" s="60" t="s">
        <v>1565</v>
      </c>
      <c r="D254" s="31" t="s">
        <v>2064</v>
      </c>
      <c r="E254" s="31" t="s">
        <v>2114</v>
      </c>
      <c r="F254" s="31">
        <v>6</v>
      </c>
      <c r="G254" s="61" t="s">
        <v>1565</v>
      </c>
      <c r="H254" s="62" t="s">
        <v>2172</v>
      </c>
      <c r="I254" s="63" t="s">
        <v>2165</v>
      </c>
      <c r="K254" s="48" t="s">
        <v>22</v>
      </c>
    </row>
    <row r="255" ht="40.5" spans="1:11">
      <c r="A255" s="40">
        <v>251</v>
      </c>
      <c r="B255" s="40" t="s">
        <v>1233</v>
      </c>
      <c r="C255" s="60" t="s">
        <v>1565</v>
      </c>
      <c r="D255" s="31" t="s">
        <v>2064</v>
      </c>
      <c r="E255" s="31" t="s">
        <v>2114</v>
      </c>
      <c r="F255" s="31">
        <v>6</v>
      </c>
      <c r="G255" s="61" t="s">
        <v>1565</v>
      </c>
      <c r="H255" s="62" t="s">
        <v>2173</v>
      </c>
      <c r="I255" s="63" t="s">
        <v>2165</v>
      </c>
      <c r="K255" s="48" t="s">
        <v>22</v>
      </c>
    </row>
    <row r="256" ht="40.5" spans="1:11">
      <c r="A256" s="40">
        <v>252</v>
      </c>
      <c r="B256" s="40" t="s">
        <v>1233</v>
      </c>
      <c r="C256" s="60" t="s">
        <v>1565</v>
      </c>
      <c r="D256" s="31" t="s">
        <v>2064</v>
      </c>
      <c r="E256" s="31" t="s">
        <v>2114</v>
      </c>
      <c r="F256" s="31">
        <v>6</v>
      </c>
      <c r="G256" s="61" t="s">
        <v>1565</v>
      </c>
      <c r="H256" s="62" t="s">
        <v>2174</v>
      </c>
      <c r="I256" s="63" t="s">
        <v>2165</v>
      </c>
      <c r="K256" s="48" t="s">
        <v>22</v>
      </c>
    </row>
    <row r="257" ht="40.5" spans="1:11">
      <c r="A257" s="40">
        <v>253</v>
      </c>
      <c r="B257" s="40" t="s">
        <v>1233</v>
      </c>
      <c r="C257" s="60" t="s">
        <v>1565</v>
      </c>
      <c r="D257" s="31" t="s">
        <v>2064</v>
      </c>
      <c r="E257" s="31" t="s">
        <v>2114</v>
      </c>
      <c r="F257" s="31">
        <v>6</v>
      </c>
      <c r="G257" s="61" t="s">
        <v>1565</v>
      </c>
      <c r="H257" s="62" t="s">
        <v>2175</v>
      </c>
      <c r="I257" s="63" t="s">
        <v>2165</v>
      </c>
      <c r="K257" s="48" t="s">
        <v>22</v>
      </c>
    </row>
    <row r="258" ht="40.5" spans="1:11">
      <c r="A258" s="40">
        <v>254</v>
      </c>
      <c r="B258" s="40" t="s">
        <v>1233</v>
      </c>
      <c r="C258" s="60" t="s">
        <v>1565</v>
      </c>
      <c r="D258" s="31" t="s">
        <v>2064</v>
      </c>
      <c r="E258" s="31" t="s">
        <v>2114</v>
      </c>
      <c r="F258" s="31">
        <v>6</v>
      </c>
      <c r="G258" s="61" t="s">
        <v>1565</v>
      </c>
      <c r="H258" s="62" t="s">
        <v>2176</v>
      </c>
      <c r="I258" s="63" t="s">
        <v>2165</v>
      </c>
      <c r="K258" s="48" t="s">
        <v>22</v>
      </c>
    </row>
    <row r="259" ht="40.5" spans="1:11">
      <c r="A259" s="40">
        <v>255</v>
      </c>
      <c r="B259" s="40" t="s">
        <v>1233</v>
      </c>
      <c r="C259" s="60" t="s">
        <v>1565</v>
      </c>
      <c r="D259" s="31" t="s">
        <v>2064</v>
      </c>
      <c r="E259" s="31" t="s">
        <v>2114</v>
      </c>
      <c r="F259" s="31">
        <v>6</v>
      </c>
      <c r="G259" s="61" t="s">
        <v>1565</v>
      </c>
      <c r="H259" s="62" t="s">
        <v>2177</v>
      </c>
      <c r="I259" s="63" t="s">
        <v>2165</v>
      </c>
      <c r="K259" s="48" t="s">
        <v>22</v>
      </c>
    </row>
    <row r="260" ht="40.5" spans="1:11">
      <c r="A260" s="40">
        <v>256</v>
      </c>
      <c r="B260" s="40" t="s">
        <v>1233</v>
      </c>
      <c r="C260" s="60" t="s">
        <v>1565</v>
      </c>
      <c r="D260" s="31" t="s">
        <v>2064</v>
      </c>
      <c r="E260" s="31" t="s">
        <v>2114</v>
      </c>
      <c r="F260" s="31">
        <v>6</v>
      </c>
      <c r="G260" s="61" t="s">
        <v>1565</v>
      </c>
      <c r="H260" s="62" t="s">
        <v>2178</v>
      </c>
      <c r="I260" s="63" t="s">
        <v>2165</v>
      </c>
      <c r="K260" s="48" t="s">
        <v>22</v>
      </c>
    </row>
    <row r="261" ht="40.5" spans="1:11">
      <c r="A261" s="40">
        <v>257</v>
      </c>
      <c r="B261" s="40" t="s">
        <v>1233</v>
      </c>
      <c r="C261" s="60" t="s">
        <v>1565</v>
      </c>
      <c r="D261" s="31" t="s">
        <v>2064</v>
      </c>
      <c r="E261" s="31" t="s">
        <v>2114</v>
      </c>
      <c r="F261" s="31">
        <v>6</v>
      </c>
      <c r="G261" s="61" t="s">
        <v>1565</v>
      </c>
      <c r="H261" s="62" t="s">
        <v>2179</v>
      </c>
      <c r="I261" s="63" t="s">
        <v>2165</v>
      </c>
      <c r="K261" s="48" t="s">
        <v>22</v>
      </c>
    </row>
    <row r="262" ht="40.5" spans="1:11">
      <c r="A262" s="40">
        <v>258</v>
      </c>
      <c r="B262" s="40" t="s">
        <v>1233</v>
      </c>
      <c r="C262" s="60" t="s">
        <v>1565</v>
      </c>
      <c r="D262" s="31" t="s">
        <v>2064</v>
      </c>
      <c r="E262" s="31" t="s">
        <v>2114</v>
      </c>
      <c r="F262" s="31">
        <v>6</v>
      </c>
      <c r="G262" s="61" t="s">
        <v>1565</v>
      </c>
      <c r="H262" s="62" t="s">
        <v>2180</v>
      </c>
      <c r="I262" s="63" t="s">
        <v>2165</v>
      </c>
      <c r="K262" s="48" t="s">
        <v>22</v>
      </c>
    </row>
    <row r="263" ht="40.5" spans="1:11">
      <c r="A263" s="40">
        <v>259</v>
      </c>
      <c r="B263" s="40" t="s">
        <v>1233</v>
      </c>
      <c r="C263" s="60" t="s">
        <v>1565</v>
      </c>
      <c r="D263" s="31" t="s">
        <v>2064</v>
      </c>
      <c r="E263" s="31" t="s">
        <v>2114</v>
      </c>
      <c r="F263" s="31">
        <v>6</v>
      </c>
      <c r="G263" s="61" t="s">
        <v>1565</v>
      </c>
      <c r="H263" s="62" t="s">
        <v>2181</v>
      </c>
      <c r="I263" s="63" t="s">
        <v>2165</v>
      </c>
      <c r="K263" s="48" t="s">
        <v>22</v>
      </c>
    </row>
    <row r="264" ht="40.5" spans="1:11">
      <c r="A264" s="40">
        <v>260</v>
      </c>
      <c r="B264" s="40" t="s">
        <v>1233</v>
      </c>
      <c r="C264" s="60" t="s">
        <v>1565</v>
      </c>
      <c r="D264" s="31" t="s">
        <v>2064</v>
      </c>
      <c r="E264" s="31" t="s">
        <v>2114</v>
      </c>
      <c r="F264" s="31">
        <v>6</v>
      </c>
      <c r="G264" s="61" t="s">
        <v>1565</v>
      </c>
      <c r="H264" s="62" t="s">
        <v>2182</v>
      </c>
      <c r="I264" s="63" t="s">
        <v>2165</v>
      </c>
      <c r="K264" s="48" t="s">
        <v>22</v>
      </c>
    </row>
    <row r="265" ht="40.5" spans="1:11">
      <c r="A265" s="40">
        <v>261</v>
      </c>
      <c r="B265" s="40" t="s">
        <v>1233</v>
      </c>
      <c r="C265" s="60" t="s">
        <v>1565</v>
      </c>
      <c r="D265" s="31" t="s">
        <v>2064</v>
      </c>
      <c r="E265" s="31" t="s">
        <v>2114</v>
      </c>
      <c r="F265" s="31">
        <v>6</v>
      </c>
      <c r="G265" s="61" t="s">
        <v>1565</v>
      </c>
      <c r="H265" s="62" t="s">
        <v>2183</v>
      </c>
      <c r="I265" s="63" t="s">
        <v>2165</v>
      </c>
      <c r="K265" s="48" t="s">
        <v>22</v>
      </c>
    </row>
    <row r="266" ht="40.5" spans="1:11">
      <c r="A266" s="40">
        <v>262</v>
      </c>
      <c r="B266" s="40" t="s">
        <v>1233</v>
      </c>
      <c r="C266" s="60" t="s">
        <v>1565</v>
      </c>
      <c r="D266" s="31" t="s">
        <v>2064</v>
      </c>
      <c r="E266" s="31" t="s">
        <v>2114</v>
      </c>
      <c r="F266" s="31">
        <v>6</v>
      </c>
      <c r="G266" s="61" t="s">
        <v>1565</v>
      </c>
      <c r="H266" s="62" t="s">
        <v>2184</v>
      </c>
      <c r="I266" s="63" t="s">
        <v>2165</v>
      </c>
      <c r="K266" s="48" t="s">
        <v>22</v>
      </c>
    </row>
    <row r="267" ht="40.5" spans="1:11">
      <c r="A267" s="40">
        <v>263</v>
      </c>
      <c r="B267" s="40" t="s">
        <v>1233</v>
      </c>
      <c r="C267" s="60" t="s">
        <v>1565</v>
      </c>
      <c r="D267" s="31" t="s">
        <v>2064</v>
      </c>
      <c r="E267" s="31" t="s">
        <v>2114</v>
      </c>
      <c r="F267" s="31">
        <v>6</v>
      </c>
      <c r="G267" s="61" t="s">
        <v>1565</v>
      </c>
      <c r="H267" s="62" t="s">
        <v>2185</v>
      </c>
      <c r="I267" s="63" t="s">
        <v>2165</v>
      </c>
      <c r="K267" s="48" t="s">
        <v>22</v>
      </c>
    </row>
    <row r="268" ht="40.5" spans="1:11">
      <c r="A268" s="40">
        <v>264</v>
      </c>
      <c r="B268" s="40" t="s">
        <v>1233</v>
      </c>
      <c r="C268" s="60" t="s">
        <v>1565</v>
      </c>
      <c r="D268" s="31" t="s">
        <v>2064</v>
      </c>
      <c r="E268" s="31" t="s">
        <v>2114</v>
      </c>
      <c r="F268" s="31">
        <v>6</v>
      </c>
      <c r="G268" s="61" t="s">
        <v>1565</v>
      </c>
      <c r="H268" s="62" t="s">
        <v>2186</v>
      </c>
      <c r="I268" s="63" t="s">
        <v>2165</v>
      </c>
      <c r="K268" s="48" t="s">
        <v>22</v>
      </c>
    </row>
    <row r="269" ht="40.5" spans="1:11">
      <c r="A269" s="40">
        <v>265</v>
      </c>
      <c r="B269" s="40" t="s">
        <v>1233</v>
      </c>
      <c r="C269" s="60" t="s">
        <v>1565</v>
      </c>
      <c r="D269" s="31" t="s">
        <v>2064</v>
      </c>
      <c r="E269" s="31" t="s">
        <v>2114</v>
      </c>
      <c r="F269" s="31">
        <v>6</v>
      </c>
      <c r="G269" s="61" t="s">
        <v>1565</v>
      </c>
      <c r="H269" s="62" t="s">
        <v>2187</v>
      </c>
      <c r="I269" s="63" t="s">
        <v>2165</v>
      </c>
      <c r="K269" s="48" t="s">
        <v>22</v>
      </c>
    </row>
    <row r="270" ht="40.5" spans="1:11">
      <c r="A270" s="40">
        <v>266</v>
      </c>
      <c r="B270" s="40" t="s">
        <v>1233</v>
      </c>
      <c r="C270" s="60" t="s">
        <v>1565</v>
      </c>
      <c r="D270" s="31" t="s">
        <v>2064</v>
      </c>
      <c r="E270" s="31" t="s">
        <v>2114</v>
      </c>
      <c r="F270" s="31">
        <v>6</v>
      </c>
      <c r="G270" s="61" t="s">
        <v>1565</v>
      </c>
      <c r="H270" s="62" t="s">
        <v>2188</v>
      </c>
      <c r="I270" s="63" t="s">
        <v>2165</v>
      </c>
      <c r="K270" s="48" t="s">
        <v>22</v>
      </c>
    </row>
    <row r="271" ht="40.5" spans="1:11">
      <c r="A271" s="40">
        <v>267</v>
      </c>
      <c r="B271" s="40" t="s">
        <v>1233</v>
      </c>
      <c r="C271" s="60" t="s">
        <v>1565</v>
      </c>
      <c r="D271" s="31" t="s">
        <v>2064</v>
      </c>
      <c r="E271" s="31" t="s">
        <v>2114</v>
      </c>
      <c r="F271" s="31">
        <v>6</v>
      </c>
      <c r="G271" s="61" t="s">
        <v>1565</v>
      </c>
      <c r="H271" s="62" t="s">
        <v>2189</v>
      </c>
      <c r="I271" s="63" t="s">
        <v>2132</v>
      </c>
      <c r="K271" s="48" t="s">
        <v>22</v>
      </c>
    </row>
    <row r="272" ht="40.5" spans="1:11">
      <c r="A272" s="40">
        <v>268</v>
      </c>
      <c r="B272" s="40" t="s">
        <v>1233</v>
      </c>
      <c r="C272" s="60" t="s">
        <v>1565</v>
      </c>
      <c r="D272" s="31" t="s">
        <v>2064</v>
      </c>
      <c r="E272" s="31" t="s">
        <v>2114</v>
      </c>
      <c r="F272" s="31">
        <v>6</v>
      </c>
      <c r="G272" s="61" t="s">
        <v>1565</v>
      </c>
      <c r="H272" s="62" t="s">
        <v>2190</v>
      </c>
      <c r="I272" s="63" t="s">
        <v>2132</v>
      </c>
      <c r="K272" s="48" t="s">
        <v>22</v>
      </c>
    </row>
    <row r="273" ht="40.5" spans="1:11">
      <c r="A273" s="40">
        <v>269</v>
      </c>
      <c r="B273" s="40" t="s">
        <v>1233</v>
      </c>
      <c r="C273" s="60" t="s">
        <v>1565</v>
      </c>
      <c r="D273" s="31" t="s">
        <v>2064</v>
      </c>
      <c r="E273" s="31" t="s">
        <v>2114</v>
      </c>
      <c r="F273" s="31">
        <v>6</v>
      </c>
      <c r="G273" s="61" t="s">
        <v>1565</v>
      </c>
      <c r="H273" s="62" t="s">
        <v>2191</v>
      </c>
      <c r="I273" s="63" t="s">
        <v>2132</v>
      </c>
      <c r="K273" s="48" t="s">
        <v>22</v>
      </c>
    </row>
    <row r="274" ht="40.5" spans="1:11">
      <c r="A274" s="40">
        <v>270</v>
      </c>
      <c r="B274" s="40" t="s">
        <v>1233</v>
      </c>
      <c r="C274" s="60" t="s">
        <v>1565</v>
      </c>
      <c r="D274" s="31" t="s">
        <v>2064</v>
      </c>
      <c r="E274" s="31" t="s">
        <v>2114</v>
      </c>
      <c r="F274" s="31">
        <v>6</v>
      </c>
      <c r="G274" s="61" t="s">
        <v>1565</v>
      </c>
      <c r="H274" s="62" t="s">
        <v>2192</v>
      </c>
      <c r="I274" s="63" t="s">
        <v>2132</v>
      </c>
      <c r="K274" s="48" t="s">
        <v>22</v>
      </c>
    </row>
    <row r="275" ht="40.5" spans="1:11">
      <c r="A275" s="40">
        <v>271</v>
      </c>
      <c r="B275" s="40" t="s">
        <v>1233</v>
      </c>
      <c r="C275" s="60" t="s">
        <v>1565</v>
      </c>
      <c r="D275" s="31" t="s">
        <v>2064</v>
      </c>
      <c r="E275" s="31" t="s">
        <v>2114</v>
      </c>
      <c r="F275" s="31">
        <v>6</v>
      </c>
      <c r="G275" s="61" t="s">
        <v>1565</v>
      </c>
      <c r="H275" s="62" t="s">
        <v>2193</v>
      </c>
      <c r="I275" s="63" t="s">
        <v>2132</v>
      </c>
      <c r="K275" s="48" t="s">
        <v>22</v>
      </c>
    </row>
    <row r="276" ht="40.5" spans="1:11">
      <c r="A276" s="40">
        <v>272</v>
      </c>
      <c r="B276" s="40" t="s">
        <v>1233</v>
      </c>
      <c r="C276" s="60" t="s">
        <v>1565</v>
      </c>
      <c r="D276" s="31" t="s">
        <v>2064</v>
      </c>
      <c r="E276" s="31" t="s">
        <v>2114</v>
      </c>
      <c r="F276" s="31">
        <v>6</v>
      </c>
      <c r="G276" s="61" t="s">
        <v>1565</v>
      </c>
      <c r="H276" s="62" t="s">
        <v>2194</v>
      </c>
      <c r="I276" s="63" t="s">
        <v>2132</v>
      </c>
      <c r="K276" s="48" t="s">
        <v>22</v>
      </c>
    </row>
    <row r="277" ht="40.5" spans="1:11">
      <c r="A277" s="40">
        <v>273</v>
      </c>
      <c r="B277" s="40" t="s">
        <v>1233</v>
      </c>
      <c r="C277" s="60" t="s">
        <v>1565</v>
      </c>
      <c r="D277" s="31" t="s">
        <v>2064</v>
      </c>
      <c r="E277" s="31" t="s">
        <v>2114</v>
      </c>
      <c r="F277" s="31">
        <v>6</v>
      </c>
      <c r="G277" s="61" t="s">
        <v>1565</v>
      </c>
      <c r="H277" s="62" t="s">
        <v>2195</v>
      </c>
      <c r="I277" s="63" t="s">
        <v>2132</v>
      </c>
      <c r="K277" s="48" t="s">
        <v>22</v>
      </c>
    </row>
    <row r="278" ht="40.5" spans="1:11">
      <c r="A278" s="40">
        <v>274</v>
      </c>
      <c r="B278" s="40" t="s">
        <v>1233</v>
      </c>
      <c r="C278" s="60" t="s">
        <v>1565</v>
      </c>
      <c r="D278" s="31" t="s">
        <v>2064</v>
      </c>
      <c r="E278" s="31" t="s">
        <v>2114</v>
      </c>
      <c r="F278" s="31">
        <v>6</v>
      </c>
      <c r="G278" s="61" t="s">
        <v>1565</v>
      </c>
      <c r="H278" s="62" t="s">
        <v>2196</v>
      </c>
      <c r="I278" s="63" t="s">
        <v>2132</v>
      </c>
      <c r="K278" s="48" t="s">
        <v>22</v>
      </c>
    </row>
    <row r="279" ht="40.5" spans="1:11">
      <c r="A279" s="40">
        <v>275</v>
      </c>
      <c r="B279" s="40" t="s">
        <v>1233</v>
      </c>
      <c r="C279" s="60" t="s">
        <v>1565</v>
      </c>
      <c r="D279" s="31" t="s">
        <v>2064</v>
      </c>
      <c r="E279" s="31" t="s">
        <v>2114</v>
      </c>
      <c r="F279" s="31">
        <v>6</v>
      </c>
      <c r="G279" s="61" t="s">
        <v>1565</v>
      </c>
      <c r="H279" s="62" t="s">
        <v>2197</v>
      </c>
      <c r="I279" s="63" t="s">
        <v>2132</v>
      </c>
      <c r="K279" s="48" t="s">
        <v>22</v>
      </c>
    </row>
    <row r="280" ht="40.5" spans="1:11">
      <c r="A280" s="40">
        <v>276</v>
      </c>
      <c r="B280" s="40" t="s">
        <v>1233</v>
      </c>
      <c r="C280" s="60" t="s">
        <v>1565</v>
      </c>
      <c r="D280" s="31" t="s">
        <v>2064</v>
      </c>
      <c r="E280" s="31" t="s">
        <v>2114</v>
      </c>
      <c r="F280" s="31">
        <v>6</v>
      </c>
      <c r="G280" s="61" t="s">
        <v>1565</v>
      </c>
      <c r="H280" s="62" t="s">
        <v>2198</v>
      </c>
      <c r="I280" s="63" t="s">
        <v>2132</v>
      </c>
      <c r="K280" s="48" t="s">
        <v>22</v>
      </c>
    </row>
    <row r="281" ht="40.5" spans="1:11">
      <c r="A281" s="40">
        <v>277</v>
      </c>
      <c r="B281" s="40" t="s">
        <v>1233</v>
      </c>
      <c r="C281" s="60" t="s">
        <v>1565</v>
      </c>
      <c r="D281" s="31" t="s">
        <v>2064</v>
      </c>
      <c r="E281" s="31" t="s">
        <v>2114</v>
      </c>
      <c r="F281" s="31">
        <v>6</v>
      </c>
      <c r="G281" s="61" t="s">
        <v>1565</v>
      </c>
      <c r="H281" s="62" t="s">
        <v>2199</v>
      </c>
      <c r="I281" s="63" t="s">
        <v>2132</v>
      </c>
      <c r="K281" s="48" t="s">
        <v>22</v>
      </c>
    </row>
    <row r="282" ht="40.5" spans="1:11">
      <c r="A282" s="40">
        <v>278</v>
      </c>
      <c r="B282" s="40" t="s">
        <v>1233</v>
      </c>
      <c r="C282" s="60" t="s">
        <v>1565</v>
      </c>
      <c r="D282" s="31" t="s">
        <v>2064</v>
      </c>
      <c r="E282" s="31" t="s">
        <v>2114</v>
      </c>
      <c r="F282" s="31">
        <v>6</v>
      </c>
      <c r="G282" s="61" t="s">
        <v>1565</v>
      </c>
      <c r="H282" s="62" t="s">
        <v>2200</v>
      </c>
      <c r="I282" s="63" t="s">
        <v>2132</v>
      </c>
      <c r="K282" s="48" t="s">
        <v>22</v>
      </c>
    </row>
    <row r="283" ht="40.5" spans="1:11">
      <c r="A283" s="40">
        <v>279</v>
      </c>
      <c r="B283" s="40" t="s">
        <v>1233</v>
      </c>
      <c r="C283" s="60" t="s">
        <v>1565</v>
      </c>
      <c r="D283" s="31" t="s">
        <v>2064</v>
      </c>
      <c r="E283" s="31" t="s">
        <v>2114</v>
      </c>
      <c r="F283" s="31">
        <v>6</v>
      </c>
      <c r="G283" s="61" t="s">
        <v>1565</v>
      </c>
      <c r="H283" s="62" t="s">
        <v>2201</v>
      </c>
      <c r="I283" s="63" t="s">
        <v>2132</v>
      </c>
      <c r="K283" s="48" t="s">
        <v>22</v>
      </c>
    </row>
    <row r="284" ht="40.5" spans="1:11">
      <c r="A284" s="40">
        <v>280</v>
      </c>
      <c r="B284" s="40" t="s">
        <v>1233</v>
      </c>
      <c r="C284" s="60" t="s">
        <v>1565</v>
      </c>
      <c r="D284" s="31" t="s">
        <v>2064</v>
      </c>
      <c r="E284" s="31" t="s">
        <v>2114</v>
      </c>
      <c r="F284" s="31">
        <v>6</v>
      </c>
      <c r="G284" s="61" t="s">
        <v>1565</v>
      </c>
      <c r="H284" s="62" t="s">
        <v>2202</v>
      </c>
      <c r="I284" s="63" t="s">
        <v>2132</v>
      </c>
      <c r="K284" s="48" t="s">
        <v>22</v>
      </c>
    </row>
    <row r="285" ht="40.5" spans="1:11">
      <c r="A285" s="40">
        <v>281</v>
      </c>
      <c r="B285" s="40" t="s">
        <v>1233</v>
      </c>
      <c r="C285" s="60" t="s">
        <v>1565</v>
      </c>
      <c r="D285" s="31" t="s">
        <v>2064</v>
      </c>
      <c r="E285" s="31" t="s">
        <v>2114</v>
      </c>
      <c r="F285" s="31">
        <v>6</v>
      </c>
      <c r="G285" s="61" t="s">
        <v>1565</v>
      </c>
      <c r="H285" s="62" t="s">
        <v>2203</v>
      </c>
      <c r="I285" s="63" t="s">
        <v>2105</v>
      </c>
      <c r="K285" s="48" t="s">
        <v>22</v>
      </c>
    </row>
    <row r="286" ht="40.5" spans="1:11">
      <c r="A286" s="40">
        <v>282</v>
      </c>
      <c r="B286" s="40" t="s">
        <v>1233</v>
      </c>
      <c r="C286" s="60" t="s">
        <v>1565</v>
      </c>
      <c r="D286" s="31" t="s">
        <v>2064</v>
      </c>
      <c r="E286" s="31" t="s">
        <v>2114</v>
      </c>
      <c r="F286" s="31">
        <v>6</v>
      </c>
      <c r="G286" s="61" t="s">
        <v>1565</v>
      </c>
      <c r="H286" s="62" t="s">
        <v>2204</v>
      </c>
      <c r="I286" s="63" t="s">
        <v>2105</v>
      </c>
      <c r="K286" s="48" t="s">
        <v>22</v>
      </c>
    </row>
    <row r="287" ht="40.5" spans="1:11">
      <c r="A287" s="40">
        <v>283</v>
      </c>
      <c r="B287" s="40" t="s">
        <v>1233</v>
      </c>
      <c r="C287" s="60" t="s">
        <v>1565</v>
      </c>
      <c r="D287" s="31" t="s">
        <v>2064</v>
      </c>
      <c r="E287" s="31" t="s">
        <v>2114</v>
      </c>
      <c r="F287" s="31">
        <v>6</v>
      </c>
      <c r="G287" s="61" t="s">
        <v>1565</v>
      </c>
      <c r="H287" s="62" t="s">
        <v>2205</v>
      </c>
      <c r="I287" s="63" t="s">
        <v>2105</v>
      </c>
      <c r="K287" s="48" t="s">
        <v>22</v>
      </c>
    </row>
    <row r="288" ht="40.5" spans="1:11">
      <c r="A288" s="40">
        <v>284</v>
      </c>
      <c r="B288" s="40" t="s">
        <v>1233</v>
      </c>
      <c r="C288" s="60" t="s">
        <v>1565</v>
      </c>
      <c r="D288" s="31" t="s">
        <v>2064</v>
      </c>
      <c r="E288" s="31" t="s">
        <v>2114</v>
      </c>
      <c r="F288" s="31">
        <v>6</v>
      </c>
      <c r="G288" s="61" t="s">
        <v>1565</v>
      </c>
      <c r="H288" s="62" t="s">
        <v>2206</v>
      </c>
      <c r="I288" s="63" t="s">
        <v>2105</v>
      </c>
      <c r="K288" s="48" t="s">
        <v>22</v>
      </c>
    </row>
    <row r="289" ht="40.5" spans="1:11">
      <c r="A289" s="40">
        <v>285</v>
      </c>
      <c r="B289" s="40" t="s">
        <v>1233</v>
      </c>
      <c r="C289" s="60" t="s">
        <v>1565</v>
      </c>
      <c r="D289" s="31" t="s">
        <v>2064</v>
      </c>
      <c r="E289" s="31" t="s">
        <v>2114</v>
      </c>
      <c r="F289" s="31">
        <v>6</v>
      </c>
      <c r="G289" s="61" t="s">
        <v>1565</v>
      </c>
      <c r="H289" s="62" t="s">
        <v>2207</v>
      </c>
      <c r="I289" s="63" t="s">
        <v>2105</v>
      </c>
      <c r="K289" s="48" t="s">
        <v>22</v>
      </c>
    </row>
    <row r="290" ht="40.5" spans="1:11">
      <c r="A290" s="40">
        <v>286</v>
      </c>
      <c r="B290" s="40" t="s">
        <v>1233</v>
      </c>
      <c r="C290" s="60" t="s">
        <v>1565</v>
      </c>
      <c r="D290" s="31" t="s">
        <v>2064</v>
      </c>
      <c r="E290" s="31" t="s">
        <v>2114</v>
      </c>
      <c r="F290" s="31">
        <v>6</v>
      </c>
      <c r="G290" s="61" t="s">
        <v>1565</v>
      </c>
      <c r="H290" s="62" t="s">
        <v>2208</v>
      </c>
      <c r="I290" s="63" t="s">
        <v>2105</v>
      </c>
      <c r="K290" s="48" t="s">
        <v>22</v>
      </c>
    </row>
    <row r="291" ht="40.5" spans="1:11">
      <c r="A291" s="40">
        <v>287</v>
      </c>
      <c r="B291" s="40" t="s">
        <v>1233</v>
      </c>
      <c r="C291" s="60" t="s">
        <v>1565</v>
      </c>
      <c r="D291" s="31" t="s">
        <v>2064</v>
      </c>
      <c r="E291" s="31" t="s">
        <v>2114</v>
      </c>
      <c r="F291" s="31">
        <v>6</v>
      </c>
      <c r="G291" s="61" t="s">
        <v>1565</v>
      </c>
      <c r="H291" s="62" t="s">
        <v>2209</v>
      </c>
      <c r="I291" s="63" t="s">
        <v>2105</v>
      </c>
      <c r="K291" s="48" t="s">
        <v>22</v>
      </c>
    </row>
    <row r="292" ht="40.5" spans="1:11">
      <c r="A292" s="40">
        <v>288</v>
      </c>
      <c r="B292" s="40" t="s">
        <v>1233</v>
      </c>
      <c r="C292" s="60" t="s">
        <v>1565</v>
      </c>
      <c r="D292" s="31" t="s">
        <v>2064</v>
      </c>
      <c r="E292" s="31" t="s">
        <v>2114</v>
      </c>
      <c r="F292" s="31">
        <v>6</v>
      </c>
      <c r="G292" s="61" t="s">
        <v>1565</v>
      </c>
      <c r="H292" s="62" t="s">
        <v>2210</v>
      </c>
      <c r="I292" s="63" t="s">
        <v>2105</v>
      </c>
      <c r="K292" s="48" t="s">
        <v>22</v>
      </c>
    </row>
    <row r="293" ht="40.5" spans="1:11">
      <c r="A293" s="40">
        <v>289</v>
      </c>
      <c r="B293" s="40" t="s">
        <v>1233</v>
      </c>
      <c r="C293" s="60" t="s">
        <v>1565</v>
      </c>
      <c r="D293" s="31" t="s">
        <v>2064</v>
      </c>
      <c r="E293" s="31" t="s">
        <v>2114</v>
      </c>
      <c r="F293" s="31">
        <v>6</v>
      </c>
      <c r="G293" s="61" t="s">
        <v>1565</v>
      </c>
      <c r="H293" s="62" t="s">
        <v>2211</v>
      </c>
      <c r="I293" s="63" t="s">
        <v>2105</v>
      </c>
      <c r="K293" s="48" t="s">
        <v>22</v>
      </c>
    </row>
    <row r="294" ht="27" spans="1:11">
      <c r="A294" s="40">
        <v>290</v>
      </c>
      <c r="B294" s="40" t="s">
        <v>1670</v>
      </c>
      <c r="C294" s="41" t="s">
        <v>1671</v>
      </c>
      <c r="D294" s="31" t="s">
        <v>2064</v>
      </c>
      <c r="E294" s="31" t="s">
        <v>2212</v>
      </c>
      <c r="F294" s="31">
        <v>13.45</v>
      </c>
      <c r="G294" s="31" t="s">
        <v>1671</v>
      </c>
      <c r="H294" s="31"/>
      <c r="I294" s="31">
        <v>2021.9</v>
      </c>
      <c r="K294" s="48" t="s">
        <v>22</v>
      </c>
    </row>
    <row r="295" ht="27" spans="1:11">
      <c r="A295" s="40">
        <v>291</v>
      </c>
      <c r="B295" s="40" t="s">
        <v>1670</v>
      </c>
      <c r="C295" s="41" t="s">
        <v>1671</v>
      </c>
      <c r="D295" s="31" t="s">
        <v>2064</v>
      </c>
      <c r="E295" s="31" t="s">
        <v>2212</v>
      </c>
      <c r="F295" s="31">
        <v>13.45</v>
      </c>
      <c r="G295" s="31" t="s">
        <v>1671</v>
      </c>
      <c r="H295" s="31"/>
      <c r="I295" s="31">
        <v>2021.9</v>
      </c>
      <c r="K295" s="48" t="s">
        <v>22</v>
      </c>
    </row>
    <row r="296" ht="27" spans="1:11">
      <c r="A296" s="40">
        <v>292</v>
      </c>
      <c r="B296" s="40" t="s">
        <v>1670</v>
      </c>
      <c r="C296" s="41" t="s">
        <v>1671</v>
      </c>
      <c r="D296" s="31" t="s">
        <v>2064</v>
      </c>
      <c r="E296" s="31" t="s">
        <v>2212</v>
      </c>
      <c r="F296" s="31">
        <v>13.45</v>
      </c>
      <c r="G296" s="31" t="s">
        <v>1671</v>
      </c>
      <c r="H296" s="31"/>
      <c r="I296" s="31">
        <v>2021.9</v>
      </c>
      <c r="K296" s="48" t="s">
        <v>22</v>
      </c>
    </row>
    <row r="297" ht="27" spans="1:11">
      <c r="A297" s="40">
        <v>293</v>
      </c>
      <c r="B297" s="40" t="s">
        <v>1670</v>
      </c>
      <c r="C297" s="41" t="s">
        <v>1671</v>
      </c>
      <c r="D297" s="31" t="s">
        <v>2064</v>
      </c>
      <c r="E297" s="31" t="s">
        <v>2213</v>
      </c>
      <c r="F297" s="31">
        <v>6.35</v>
      </c>
      <c r="G297" s="31" t="s">
        <v>1671</v>
      </c>
      <c r="H297" s="31">
        <v>201312012</v>
      </c>
      <c r="I297" s="31">
        <v>2013.9</v>
      </c>
      <c r="K297" s="48" t="s">
        <v>22</v>
      </c>
    </row>
    <row r="298" ht="27" spans="1:11">
      <c r="A298" s="40">
        <v>294</v>
      </c>
      <c r="B298" s="40" t="s">
        <v>1670</v>
      </c>
      <c r="C298" s="41" t="s">
        <v>1671</v>
      </c>
      <c r="D298" s="31" t="s">
        <v>2064</v>
      </c>
      <c r="E298" s="31" t="s">
        <v>2213</v>
      </c>
      <c r="F298" s="31">
        <v>6.35</v>
      </c>
      <c r="G298" s="31" t="s">
        <v>1671</v>
      </c>
      <c r="H298" s="31">
        <v>201312011</v>
      </c>
      <c r="I298" s="31">
        <v>2013.9</v>
      </c>
      <c r="K298" s="48" t="s">
        <v>22</v>
      </c>
    </row>
    <row r="299" ht="27" spans="1:11">
      <c r="A299" s="40">
        <v>295</v>
      </c>
      <c r="B299" s="40" t="s">
        <v>1670</v>
      </c>
      <c r="C299" s="41" t="s">
        <v>1671</v>
      </c>
      <c r="D299" s="31" t="s">
        <v>2064</v>
      </c>
      <c r="E299" s="31" t="s">
        <v>2213</v>
      </c>
      <c r="F299" s="31">
        <v>6.35</v>
      </c>
      <c r="G299" s="31" t="s">
        <v>1671</v>
      </c>
      <c r="H299" s="31">
        <v>201312010</v>
      </c>
      <c r="I299" s="31">
        <v>2013.9</v>
      </c>
      <c r="K299" s="48" t="s">
        <v>22</v>
      </c>
    </row>
    <row r="300" ht="27" spans="1:11">
      <c r="A300" s="40">
        <v>296</v>
      </c>
      <c r="B300" s="40" t="s">
        <v>1670</v>
      </c>
      <c r="C300" s="41" t="s">
        <v>1671</v>
      </c>
      <c r="D300" s="31" t="s">
        <v>2064</v>
      </c>
      <c r="E300" s="31" t="s">
        <v>2213</v>
      </c>
      <c r="F300" s="31">
        <v>6.35</v>
      </c>
      <c r="G300" s="31" t="s">
        <v>1671</v>
      </c>
      <c r="H300" s="31">
        <v>201312009</v>
      </c>
      <c r="I300" s="31">
        <v>2013.9</v>
      </c>
      <c r="K300" s="48" t="s">
        <v>22</v>
      </c>
    </row>
    <row r="301" ht="27" spans="1:11">
      <c r="A301" s="40">
        <v>297</v>
      </c>
      <c r="B301" s="40" t="s">
        <v>1670</v>
      </c>
      <c r="C301" s="41" t="s">
        <v>1671</v>
      </c>
      <c r="D301" s="31" t="s">
        <v>2064</v>
      </c>
      <c r="E301" s="31" t="s">
        <v>2213</v>
      </c>
      <c r="F301" s="31">
        <v>6.35</v>
      </c>
      <c r="G301" s="31" t="s">
        <v>1671</v>
      </c>
      <c r="H301" s="31">
        <v>201312008</v>
      </c>
      <c r="I301" s="31">
        <v>2013.9</v>
      </c>
      <c r="K301" s="48" t="s">
        <v>22</v>
      </c>
    </row>
    <row r="302" ht="27" spans="1:11">
      <c r="A302" s="40">
        <v>298</v>
      </c>
      <c r="B302" s="40" t="s">
        <v>1670</v>
      </c>
      <c r="C302" s="41" t="s">
        <v>1671</v>
      </c>
      <c r="D302" s="31" t="s">
        <v>2064</v>
      </c>
      <c r="E302" s="31" t="s">
        <v>2213</v>
      </c>
      <c r="F302" s="31">
        <v>6.35</v>
      </c>
      <c r="G302" s="31" t="s">
        <v>1671</v>
      </c>
      <c r="H302" s="31">
        <v>201312007</v>
      </c>
      <c r="I302" s="31">
        <v>2013.9</v>
      </c>
      <c r="K302" s="48" t="s">
        <v>22</v>
      </c>
    </row>
    <row r="303" ht="27" spans="1:11">
      <c r="A303" s="40">
        <v>299</v>
      </c>
      <c r="B303" s="40" t="s">
        <v>1670</v>
      </c>
      <c r="C303" s="41" t="s">
        <v>1671</v>
      </c>
      <c r="D303" s="31" t="s">
        <v>2064</v>
      </c>
      <c r="E303" s="31" t="s">
        <v>2213</v>
      </c>
      <c r="F303" s="31">
        <v>6.3</v>
      </c>
      <c r="G303" s="31" t="s">
        <v>1671</v>
      </c>
      <c r="H303" s="31">
        <v>201612048</v>
      </c>
      <c r="I303" s="31">
        <v>2016.9</v>
      </c>
      <c r="K303" s="48" t="s">
        <v>22</v>
      </c>
    </row>
    <row r="304" ht="27" spans="1:11">
      <c r="A304" s="40">
        <v>300</v>
      </c>
      <c r="B304" s="40" t="s">
        <v>1670</v>
      </c>
      <c r="C304" s="41" t="s">
        <v>1671</v>
      </c>
      <c r="D304" s="31" t="s">
        <v>2064</v>
      </c>
      <c r="E304" s="31" t="s">
        <v>2213</v>
      </c>
      <c r="F304" s="31">
        <v>6.3</v>
      </c>
      <c r="G304" s="31" t="s">
        <v>1671</v>
      </c>
      <c r="H304" s="31">
        <v>201612047</v>
      </c>
      <c r="I304" s="31">
        <v>2016.9</v>
      </c>
      <c r="K304" s="48" t="s">
        <v>22</v>
      </c>
    </row>
    <row r="305" ht="27" spans="1:11">
      <c r="A305" s="40">
        <v>301</v>
      </c>
      <c r="B305" s="40" t="s">
        <v>1670</v>
      </c>
      <c r="C305" s="41" t="s">
        <v>1671</v>
      </c>
      <c r="D305" s="31" t="s">
        <v>2064</v>
      </c>
      <c r="E305" s="31" t="s">
        <v>2213</v>
      </c>
      <c r="F305" s="31">
        <v>6.3</v>
      </c>
      <c r="G305" s="31" t="s">
        <v>1671</v>
      </c>
      <c r="H305" s="31">
        <v>201612046</v>
      </c>
      <c r="I305" s="31">
        <v>2016.9</v>
      </c>
      <c r="K305" s="48" t="s">
        <v>22</v>
      </c>
    </row>
    <row r="306" ht="27" spans="1:11">
      <c r="A306" s="40">
        <v>302</v>
      </c>
      <c r="B306" s="40" t="s">
        <v>1670</v>
      </c>
      <c r="C306" s="41" t="s">
        <v>1671</v>
      </c>
      <c r="D306" s="31" t="s">
        <v>2064</v>
      </c>
      <c r="E306" s="31" t="s">
        <v>2213</v>
      </c>
      <c r="F306" s="31">
        <v>6.3</v>
      </c>
      <c r="G306" s="31" t="s">
        <v>1671</v>
      </c>
      <c r="H306" s="31">
        <v>201612045</v>
      </c>
      <c r="I306" s="31">
        <v>2016.9</v>
      </c>
      <c r="K306" s="48" t="s">
        <v>22</v>
      </c>
    </row>
    <row r="307" ht="27" spans="1:11">
      <c r="A307" s="40">
        <v>303</v>
      </c>
      <c r="B307" s="40" t="s">
        <v>1670</v>
      </c>
      <c r="C307" s="41" t="s">
        <v>1671</v>
      </c>
      <c r="D307" s="31" t="s">
        <v>2064</v>
      </c>
      <c r="E307" s="31" t="s">
        <v>2213</v>
      </c>
      <c r="F307" s="31">
        <v>6.3</v>
      </c>
      <c r="G307" s="31" t="s">
        <v>1671</v>
      </c>
      <c r="H307" s="31">
        <v>201612044</v>
      </c>
      <c r="I307" s="31">
        <v>2016.9</v>
      </c>
      <c r="K307" s="48" t="s">
        <v>22</v>
      </c>
    </row>
    <row r="308" ht="27" spans="1:11">
      <c r="A308" s="40">
        <v>304</v>
      </c>
      <c r="B308" s="40" t="s">
        <v>1670</v>
      </c>
      <c r="C308" s="41" t="s">
        <v>1671</v>
      </c>
      <c r="D308" s="31" t="s">
        <v>2064</v>
      </c>
      <c r="E308" s="31" t="s">
        <v>2213</v>
      </c>
      <c r="F308" s="31">
        <v>6.3</v>
      </c>
      <c r="G308" s="31" t="s">
        <v>1671</v>
      </c>
      <c r="H308" s="31">
        <v>201612043</v>
      </c>
      <c r="I308" s="31">
        <v>2016.9</v>
      </c>
      <c r="K308" s="48" t="s">
        <v>22</v>
      </c>
    </row>
    <row r="309" ht="27" spans="1:11">
      <c r="A309" s="40">
        <v>305</v>
      </c>
      <c r="B309" s="40" t="s">
        <v>1670</v>
      </c>
      <c r="C309" s="40" t="s">
        <v>1779</v>
      </c>
      <c r="D309" s="31" t="s">
        <v>2064</v>
      </c>
      <c r="E309" s="41" t="s">
        <v>2214</v>
      </c>
      <c r="F309" s="31">
        <v>6.3</v>
      </c>
      <c r="G309" s="41" t="s">
        <v>1780</v>
      </c>
      <c r="H309" s="41">
        <v>201912075</v>
      </c>
      <c r="I309" s="41">
        <v>2019.2</v>
      </c>
      <c r="K309" s="48" t="s">
        <v>22</v>
      </c>
    </row>
    <row r="310" ht="27" spans="1:11">
      <c r="A310" s="40">
        <v>306</v>
      </c>
      <c r="B310" s="40" t="s">
        <v>1670</v>
      </c>
      <c r="C310" s="40" t="s">
        <v>1779</v>
      </c>
      <c r="D310" s="31" t="s">
        <v>2064</v>
      </c>
      <c r="E310" s="41" t="s">
        <v>2214</v>
      </c>
      <c r="F310" s="31">
        <v>6.3</v>
      </c>
      <c r="G310" s="41" t="s">
        <v>1780</v>
      </c>
      <c r="H310" s="41">
        <v>201912076</v>
      </c>
      <c r="I310" s="41">
        <v>2019.2</v>
      </c>
      <c r="K310" s="48" t="s">
        <v>22</v>
      </c>
    </row>
    <row r="311" ht="27" spans="1:11">
      <c r="A311" s="40">
        <v>307</v>
      </c>
      <c r="B311" s="40" t="s">
        <v>1670</v>
      </c>
      <c r="C311" s="40" t="s">
        <v>1779</v>
      </c>
      <c r="D311" s="31" t="s">
        <v>2064</v>
      </c>
      <c r="E311" s="41" t="s">
        <v>2214</v>
      </c>
      <c r="F311" s="31">
        <v>6.3</v>
      </c>
      <c r="G311" s="41" t="s">
        <v>1780</v>
      </c>
      <c r="H311" s="41">
        <v>201912077</v>
      </c>
      <c r="I311" s="41">
        <v>2019.2</v>
      </c>
      <c r="K311" s="48" t="s">
        <v>22</v>
      </c>
    </row>
    <row r="312" ht="27" spans="1:11">
      <c r="A312" s="40">
        <v>308</v>
      </c>
      <c r="B312" s="40" t="s">
        <v>1670</v>
      </c>
      <c r="C312" s="40" t="s">
        <v>1779</v>
      </c>
      <c r="D312" s="31" t="s">
        <v>2064</v>
      </c>
      <c r="E312" s="41" t="s">
        <v>2214</v>
      </c>
      <c r="F312" s="31">
        <v>6.3</v>
      </c>
      <c r="G312" s="41" t="s">
        <v>1780</v>
      </c>
      <c r="H312" s="41">
        <v>201912078</v>
      </c>
      <c r="I312" s="41">
        <v>2019.2</v>
      </c>
      <c r="K312" s="48" t="s">
        <v>22</v>
      </c>
    </row>
    <row r="313" ht="27" spans="1:11">
      <c r="A313" s="40">
        <v>309</v>
      </c>
      <c r="B313" s="40" t="s">
        <v>1670</v>
      </c>
      <c r="C313" s="40" t="s">
        <v>1779</v>
      </c>
      <c r="D313" s="31" t="s">
        <v>2064</v>
      </c>
      <c r="E313" s="41" t="s">
        <v>2214</v>
      </c>
      <c r="F313" s="31">
        <v>6.3</v>
      </c>
      <c r="G313" s="41" t="s">
        <v>1780</v>
      </c>
      <c r="H313" s="41">
        <v>201912079</v>
      </c>
      <c r="I313" s="41">
        <v>2019.2</v>
      </c>
      <c r="K313" s="48" t="s">
        <v>22</v>
      </c>
    </row>
    <row r="314" ht="27" spans="1:11">
      <c r="A314" s="40">
        <v>310</v>
      </c>
      <c r="B314" s="40" t="s">
        <v>1670</v>
      </c>
      <c r="C314" s="40" t="s">
        <v>1779</v>
      </c>
      <c r="D314" s="31" t="s">
        <v>2064</v>
      </c>
      <c r="E314" s="41" t="s">
        <v>2214</v>
      </c>
      <c r="F314" s="31">
        <v>6.3</v>
      </c>
      <c r="G314" s="41" t="s">
        <v>1780</v>
      </c>
      <c r="H314" s="41">
        <v>201912080</v>
      </c>
      <c r="I314" s="41">
        <v>2019.2</v>
      </c>
      <c r="K314" s="48" t="s">
        <v>22</v>
      </c>
    </row>
    <row r="315" ht="40.5" spans="1:11">
      <c r="A315" s="40">
        <v>311</v>
      </c>
      <c r="B315" s="40" t="s">
        <v>1670</v>
      </c>
      <c r="C315" s="40" t="s">
        <v>1808</v>
      </c>
      <c r="D315" s="31" t="s">
        <v>2064</v>
      </c>
      <c r="E315" s="41" t="s">
        <v>2215</v>
      </c>
      <c r="F315" s="41">
        <v>8.3</v>
      </c>
      <c r="G315" s="41" t="s">
        <v>1809</v>
      </c>
      <c r="H315" s="41">
        <v>201912063</v>
      </c>
      <c r="I315" s="41" t="s">
        <v>2216</v>
      </c>
      <c r="K315" s="48" t="s">
        <v>22</v>
      </c>
    </row>
    <row r="316" ht="40.5" spans="1:11">
      <c r="A316" s="40">
        <v>312</v>
      </c>
      <c r="B316" s="40" t="s">
        <v>1670</v>
      </c>
      <c r="C316" s="40" t="s">
        <v>1808</v>
      </c>
      <c r="D316" s="31" t="s">
        <v>2064</v>
      </c>
      <c r="E316" s="41" t="s">
        <v>2215</v>
      </c>
      <c r="F316" s="41">
        <v>8.3</v>
      </c>
      <c r="G316" s="41" t="s">
        <v>1809</v>
      </c>
      <c r="H316" s="41">
        <v>201912064</v>
      </c>
      <c r="I316" s="41" t="s">
        <v>2216</v>
      </c>
      <c r="K316" s="48" t="s">
        <v>22</v>
      </c>
    </row>
    <row r="317" ht="40.5" spans="1:11">
      <c r="A317" s="40">
        <v>313</v>
      </c>
      <c r="B317" s="40" t="s">
        <v>1670</v>
      </c>
      <c r="C317" s="40" t="s">
        <v>1808</v>
      </c>
      <c r="D317" s="31" t="s">
        <v>2064</v>
      </c>
      <c r="E317" s="41" t="s">
        <v>2215</v>
      </c>
      <c r="F317" s="41">
        <v>8.3</v>
      </c>
      <c r="G317" s="41" t="s">
        <v>1809</v>
      </c>
      <c r="H317" s="41">
        <v>201912065</v>
      </c>
      <c r="I317" s="41" t="s">
        <v>2216</v>
      </c>
      <c r="K317" s="48" t="s">
        <v>22</v>
      </c>
    </row>
    <row r="318" ht="40.5" spans="1:11">
      <c r="A318" s="40">
        <v>314</v>
      </c>
      <c r="B318" s="40" t="s">
        <v>1670</v>
      </c>
      <c r="C318" s="40" t="s">
        <v>1808</v>
      </c>
      <c r="D318" s="31" t="s">
        <v>2064</v>
      </c>
      <c r="E318" s="41" t="s">
        <v>2215</v>
      </c>
      <c r="F318" s="41">
        <v>8.3</v>
      </c>
      <c r="G318" s="41" t="s">
        <v>1809</v>
      </c>
      <c r="H318" s="41">
        <v>201912066</v>
      </c>
      <c r="I318" s="41" t="s">
        <v>2216</v>
      </c>
      <c r="K318" s="48" t="s">
        <v>22</v>
      </c>
    </row>
    <row r="319" ht="40.5" spans="1:11">
      <c r="A319" s="40">
        <v>315</v>
      </c>
      <c r="B319" s="40" t="s">
        <v>1670</v>
      </c>
      <c r="C319" s="40" t="s">
        <v>1808</v>
      </c>
      <c r="D319" s="31" t="s">
        <v>2064</v>
      </c>
      <c r="E319" s="41" t="s">
        <v>2215</v>
      </c>
      <c r="F319" s="41">
        <v>8.3</v>
      </c>
      <c r="G319" s="41" t="s">
        <v>1809</v>
      </c>
      <c r="H319" s="41">
        <v>201912067</v>
      </c>
      <c r="I319" s="41" t="s">
        <v>2216</v>
      </c>
      <c r="K319" s="48" t="s">
        <v>22</v>
      </c>
    </row>
    <row r="320" ht="40.5" spans="1:11">
      <c r="A320" s="40">
        <v>316</v>
      </c>
      <c r="B320" s="40" t="s">
        <v>1670</v>
      </c>
      <c r="C320" s="40" t="s">
        <v>1808</v>
      </c>
      <c r="D320" s="31" t="s">
        <v>2064</v>
      </c>
      <c r="E320" s="41" t="s">
        <v>2215</v>
      </c>
      <c r="F320" s="41">
        <v>8.3</v>
      </c>
      <c r="G320" s="41" t="s">
        <v>1809</v>
      </c>
      <c r="H320" s="41">
        <v>201912068</v>
      </c>
      <c r="I320" s="41" t="s">
        <v>2216</v>
      </c>
      <c r="K320" s="48" t="s">
        <v>22</v>
      </c>
    </row>
    <row r="321" ht="40.5" spans="1:11">
      <c r="A321" s="40">
        <v>317</v>
      </c>
      <c r="B321" s="40" t="s">
        <v>1670</v>
      </c>
      <c r="C321" s="40" t="s">
        <v>1808</v>
      </c>
      <c r="D321" s="31" t="s">
        <v>2064</v>
      </c>
      <c r="E321" s="41" t="s">
        <v>2215</v>
      </c>
      <c r="F321" s="41">
        <v>8.3</v>
      </c>
      <c r="G321" s="41" t="s">
        <v>1809</v>
      </c>
      <c r="H321" s="41">
        <v>201912069</v>
      </c>
      <c r="I321" s="41" t="s">
        <v>2216</v>
      </c>
      <c r="K321" s="48" t="s">
        <v>22</v>
      </c>
    </row>
    <row r="322" ht="40.5" spans="1:11">
      <c r="A322" s="40">
        <v>318</v>
      </c>
      <c r="B322" s="40" t="s">
        <v>1670</v>
      </c>
      <c r="C322" s="40" t="s">
        <v>1808</v>
      </c>
      <c r="D322" s="31" t="s">
        <v>2064</v>
      </c>
      <c r="E322" s="41" t="s">
        <v>2215</v>
      </c>
      <c r="F322" s="41">
        <v>8.3</v>
      </c>
      <c r="G322" s="41" t="s">
        <v>1809</v>
      </c>
      <c r="H322" s="41">
        <v>201912070</v>
      </c>
      <c r="I322" s="41" t="s">
        <v>2216</v>
      </c>
      <c r="K322" s="48" t="s">
        <v>22</v>
      </c>
    </row>
    <row r="323" ht="40.5" spans="1:11">
      <c r="A323" s="40">
        <v>319</v>
      </c>
      <c r="B323" s="40" t="s">
        <v>1670</v>
      </c>
      <c r="C323" s="40" t="s">
        <v>1808</v>
      </c>
      <c r="D323" s="31" t="s">
        <v>2064</v>
      </c>
      <c r="E323" s="41" t="s">
        <v>2215</v>
      </c>
      <c r="F323" s="41">
        <v>8.3</v>
      </c>
      <c r="G323" s="41" t="s">
        <v>1809</v>
      </c>
      <c r="H323" s="41">
        <v>201912071</v>
      </c>
      <c r="I323" s="41" t="s">
        <v>2216</v>
      </c>
      <c r="K323" s="48" t="s">
        <v>22</v>
      </c>
    </row>
    <row r="324" ht="40.5" spans="1:11">
      <c r="A324" s="40">
        <v>320</v>
      </c>
      <c r="B324" s="40" t="s">
        <v>1670</v>
      </c>
      <c r="C324" s="40" t="s">
        <v>1808</v>
      </c>
      <c r="D324" s="31" t="s">
        <v>2064</v>
      </c>
      <c r="E324" s="41" t="s">
        <v>2215</v>
      </c>
      <c r="F324" s="41">
        <v>8.3</v>
      </c>
      <c r="G324" s="41" t="s">
        <v>1809</v>
      </c>
      <c r="H324" s="41">
        <v>201912072</v>
      </c>
      <c r="I324" s="41" t="s">
        <v>2216</v>
      </c>
      <c r="K324" s="48" t="s">
        <v>22</v>
      </c>
    </row>
    <row r="325" ht="40.5" spans="1:11">
      <c r="A325" s="40">
        <v>321</v>
      </c>
      <c r="B325" s="40" t="s">
        <v>1670</v>
      </c>
      <c r="C325" s="40" t="s">
        <v>1808</v>
      </c>
      <c r="D325" s="31" t="s">
        <v>2064</v>
      </c>
      <c r="E325" s="41" t="s">
        <v>2215</v>
      </c>
      <c r="F325" s="41">
        <v>8.3</v>
      </c>
      <c r="G325" s="41" t="s">
        <v>1809</v>
      </c>
      <c r="H325" s="41">
        <v>201912073</v>
      </c>
      <c r="I325" s="41" t="s">
        <v>2216</v>
      </c>
      <c r="K325" s="48" t="s">
        <v>22</v>
      </c>
    </row>
    <row r="326" ht="40.5" spans="1:11">
      <c r="A326" s="40">
        <v>322</v>
      </c>
      <c r="B326" s="40" t="s">
        <v>1670</v>
      </c>
      <c r="C326" s="40" t="s">
        <v>1808</v>
      </c>
      <c r="D326" s="31" t="s">
        <v>2064</v>
      </c>
      <c r="E326" s="41" t="s">
        <v>2215</v>
      </c>
      <c r="F326" s="41">
        <v>8.3</v>
      </c>
      <c r="G326" s="41" t="s">
        <v>1809</v>
      </c>
      <c r="H326" s="41">
        <v>201912074</v>
      </c>
      <c r="I326" s="41" t="s">
        <v>2216</v>
      </c>
      <c r="K326" s="48" t="s">
        <v>22</v>
      </c>
    </row>
    <row r="327" ht="40.5" spans="1:11">
      <c r="A327" s="40">
        <v>323</v>
      </c>
      <c r="B327" s="40" t="s">
        <v>1670</v>
      </c>
      <c r="C327" s="40" t="s">
        <v>1829</v>
      </c>
      <c r="D327" s="31" t="s">
        <v>2064</v>
      </c>
      <c r="E327" s="31" t="s">
        <v>2217</v>
      </c>
      <c r="F327" s="31">
        <v>37.28</v>
      </c>
      <c r="G327" s="31" t="s">
        <v>1856</v>
      </c>
      <c r="H327" s="31">
        <v>201912081</v>
      </c>
      <c r="I327" s="31">
        <v>2019</v>
      </c>
      <c r="K327" s="48" t="s">
        <v>22</v>
      </c>
    </row>
    <row r="328" ht="40.5" spans="1:11">
      <c r="A328" s="40">
        <v>324</v>
      </c>
      <c r="B328" s="40" t="s">
        <v>1670</v>
      </c>
      <c r="C328" s="40" t="s">
        <v>1829</v>
      </c>
      <c r="D328" s="31" t="s">
        <v>2064</v>
      </c>
      <c r="E328" s="31" t="s">
        <v>2218</v>
      </c>
      <c r="F328" s="31">
        <v>37.28</v>
      </c>
      <c r="G328" s="31" t="s">
        <v>1856</v>
      </c>
      <c r="H328" s="31">
        <v>201912082</v>
      </c>
      <c r="I328" s="31">
        <v>2019</v>
      </c>
      <c r="K328" s="48" t="s">
        <v>22</v>
      </c>
    </row>
    <row r="329" ht="40.5" spans="1:11">
      <c r="A329" s="40">
        <v>325</v>
      </c>
      <c r="B329" s="40" t="s">
        <v>1670</v>
      </c>
      <c r="C329" s="40" t="s">
        <v>1829</v>
      </c>
      <c r="D329" s="31" t="s">
        <v>2064</v>
      </c>
      <c r="E329" s="31" t="s">
        <v>2219</v>
      </c>
      <c r="F329" s="31">
        <v>37.28</v>
      </c>
      <c r="G329" s="31" t="s">
        <v>1856</v>
      </c>
      <c r="H329" s="31">
        <v>201912083</v>
      </c>
      <c r="I329" s="31">
        <v>2019</v>
      </c>
      <c r="K329" s="48" t="s">
        <v>22</v>
      </c>
    </row>
    <row r="330" ht="40.5" spans="1:11">
      <c r="A330" s="40">
        <v>326</v>
      </c>
      <c r="B330" s="40" t="s">
        <v>1670</v>
      </c>
      <c r="C330" s="40" t="s">
        <v>1829</v>
      </c>
      <c r="D330" s="31" t="s">
        <v>2064</v>
      </c>
      <c r="E330" s="31" t="s">
        <v>2220</v>
      </c>
      <c r="F330" s="31">
        <v>37.28</v>
      </c>
      <c r="G330" s="31" t="s">
        <v>1856</v>
      </c>
      <c r="H330" s="31">
        <v>201912084</v>
      </c>
      <c r="I330" s="31">
        <v>2019</v>
      </c>
      <c r="K330" s="48" t="s">
        <v>22</v>
      </c>
    </row>
    <row r="331" ht="40.5" spans="1:11">
      <c r="A331" s="40">
        <v>327</v>
      </c>
      <c r="B331" s="40" t="s">
        <v>1670</v>
      </c>
      <c r="C331" s="40" t="s">
        <v>1829</v>
      </c>
      <c r="D331" s="31" t="s">
        <v>2064</v>
      </c>
      <c r="E331" s="31" t="s">
        <v>2221</v>
      </c>
      <c r="F331" s="31">
        <v>37.28</v>
      </c>
      <c r="G331" s="31" t="s">
        <v>1856</v>
      </c>
      <c r="H331" s="31">
        <v>201912085</v>
      </c>
      <c r="I331" s="31">
        <v>2019</v>
      </c>
      <c r="K331" s="48" t="s">
        <v>22</v>
      </c>
    </row>
    <row r="332" ht="40.5" spans="1:11">
      <c r="A332" s="40">
        <v>328</v>
      </c>
      <c r="B332" s="40" t="s">
        <v>1670</v>
      </c>
      <c r="C332" s="40" t="s">
        <v>1829</v>
      </c>
      <c r="D332" s="31" t="s">
        <v>2064</v>
      </c>
      <c r="E332" s="31" t="s">
        <v>2222</v>
      </c>
      <c r="F332" s="31">
        <v>37.28</v>
      </c>
      <c r="G332" s="31" t="s">
        <v>1856</v>
      </c>
      <c r="H332" s="31">
        <v>201912086</v>
      </c>
      <c r="I332" s="31">
        <v>2019</v>
      </c>
      <c r="K332" s="48" t="s">
        <v>22</v>
      </c>
    </row>
    <row r="333" ht="27" spans="1:11">
      <c r="A333" s="40">
        <v>329</v>
      </c>
      <c r="B333" s="40" t="s">
        <v>1889</v>
      </c>
      <c r="C333" s="40" t="s">
        <v>1898</v>
      </c>
      <c r="D333" s="31" t="s">
        <v>2064</v>
      </c>
      <c r="E333" s="40" t="s">
        <v>2223</v>
      </c>
      <c r="F333" s="40">
        <v>11</v>
      </c>
      <c r="G333" s="40" t="s">
        <v>1902</v>
      </c>
      <c r="H333" s="40"/>
      <c r="I333" s="40">
        <v>2018</v>
      </c>
      <c r="K333" s="48" t="s">
        <v>2224</v>
      </c>
    </row>
    <row r="334" ht="27" spans="1:11">
      <c r="A334" s="40">
        <v>330</v>
      </c>
      <c r="B334" s="40" t="s">
        <v>1889</v>
      </c>
      <c r="C334" s="40" t="s">
        <v>1898</v>
      </c>
      <c r="D334" s="31" t="s">
        <v>2064</v>
      </c>
      <c r="E334" s="40" t="s">
        <v>2223</v>
      </c>
      <c r="F334" s="40">
        <v>11</v>
      </c>
      <c r="G334" s="40" t="s">
        <v>1902</v>
      </c>
      <c r="H334" s="40"/>
      <c r="I334" s="40">
        <v>2018</v>
      </c>
      <c r="K334" s="48" t="s">
        <v>2224</v>
      </c>
    </row>
    <row r="335" ht="27" spans="1:11">
      <c r="A335" s="40">
        <v>331</v>
      </c>
      <c r="B335" s="40" t="s">
        <v>1889</v>
      </c>
      <c r="C335" s="40" t="s">
        <v>1898</v>
      </c>
      <c r="D335" s="31" t="s">
        <v>2064</v>
      </c>
      <c r="E335" s="40" t="s">
        <v>2223</v>
      </c>
      <c r="F335" s="40">
        <v>11</v>
      </c>
      <c r="G335" s="40" t="s">
        <v>1902</v>
      </c>
      <c r="H335" s="40"/>
      <c r="I335" s="40">
        <v>2018</v>
      </c>
      <c r="K335" s="48" t="s">
        <v>2224</v>
      </c>
    </row>
    <row r="336" ht="27" spans="1:11">
      <c r="A336" s="40">
        <v>332</v>
      </c>
      <c r="B336" s="40" t="s">
        <v>1889</v>
      </c>
      <c r="C336" s="40" t="s">
        <v>1898</v>
      </c>
      <c r="D336" s="31" t="s">
        <v>2064</v>
      </c>
      <c r="E336" s="40" t="s">
        <v>2223</v>
      </c>
      <c r="F336" s="40">
        <v>11</v>
      </c>
      <c r="G336" s="40" t="s">
        <v>1902</v>
      </c>
      <c r="H336" s="40"/>
      <c r="I336" s="40">
        <v>2018</v>
      </c>
      <c r="K336" s="48" t="s">
        <v>2224</v>
      </c>
    </row>
    <row r="337" ht="27" spans="1:11">
      <c r="A337" s="40">
        <v>333</v>
      </c>
      <c r="B337" s="40" t="s">
        <v>1889</v>
      </c>
      <c r="C337" s="40" t="s">
        <v>1898</v>
      </c>
      <c r="D337" s="31" t="s">
        <v>2064</v>
      </c>
      <c r="E337" s="40" t="s">
        <v>2223</v>
      </c>
      <c r="F337" s="40">
        <v>11</v>
      </c>
      <c r="G337" s="40" t="s">
        <v>1902</v>
      </c>
      <c r="H337" s="40"/>
      <c r="I337" s="40">
        <v>2018</v>
      </c>
      <c r="K337" s="48" t="s">
        <v>2224</v>
      </c>
    </row>
    <row r="338" ht="27" spans="1:11">
      <c r="A338" s="40">
        <v>334</v>
      </c>
      <c r="B338" s="40" t="s">
        <v>1889</v>
      </c>
      <c r="C338" s="40" t="s">
        <v>1898</v>
      </c>
      <c r="D338" s="31" t="s">
        <v>2064</v>
      </c>
      <c r="E338" s="40" t="s">
        <v>2223</v>
      </c>
      <c r="F338" s="40">
        <v>11</v>
      </c>
      <c r="G338" s="40" t="s">
        <v>1902</v>
      </c>
      <c r="H338" s="40"/>
      <c r="I338" s="40">
        <v>2018</v>
      </c>
      <c r="K338" s="48" t="s">
        <v>2224</v>
      </c>
    </row>
    <row r="339" ht="27" spans="1:11">
      <c r="A339" s="40">
        <v>335</v>
      </c>
      <c r="B339" s="40" t="s">
        <v>1889</v>
      </c>
      <c r="C339" s="40" t="s">
        <v>1898</v>
      </c>
      <c r="D339" s="31" t="s">
        <v>2064</v>
      </c>
      <c r="E339" s="40" t="s">
        <v>2223</v>
      </c>
      <c r="F339" s="40">
        <v>11</v>
      </c>
      <c r="G339" s="40" t="s">
        <v>1902</v>
      </c>
      <c r="H339" s="40"/>
      <c r="I339" s="40">
        <v>2018</v>
      </c>
      <c r="K339" s="48" t="s">
        <v>2224</v>
      </c>
    </row>
    <row r="340" ht="27" spans="1:11">
      <c r="A340" s="40">
        <v>336</v>
      </c>
      <c r="B340" s="40" t="s">
        <v>1889</v>
      </c>
      <c r="C340" s="40" t="s">
        <v>1898</v>
      </c>
      <c r="D340" s="31" t="s">
        <v>2064</v>
      </c>
      <c r="E340" s="40" t="s">
        <v>2223</v>
      </c>
      <c r="F340" s="40">
        <v>11</v>
      </c>
      <c r="G340" s="40" t="s">
        <v>1902</v>
      </c>
      <c r="H340" s="40"/>
      <c r="I340" s="40">
        <v>2018</v>
      </c>
      <c r="K340" s="48" t="s">
        <v>2224</v>
      </c>
    </row>
    <row r="341" ht="27" spans="1:11">
      <c r="A341" s="40">
        <v>337</v>
      </c>
      <c r="B341" s="40" t="s">
        <v>1889</v>
      </c>
      <c r="C341" s="40" t="s">
        <v>1898</v>
      </c>
      <c r="D341" s="31" t="s">
        <v>2064</v>
      </c>
      <c r="E341" s="40" t="s">
        <v>2223</v>
      </c>
      <c r="F341" s="40">
        <v>11</v>
      </c>
      <c r="G341" s="40" t="s">
        <v>1902</v>
      </c>
      <c r="H341" s="40"/>
      <c r="I341" s="40">
        <v>2018</v>
      </c>
      <c r="K341" s="48" t="s">
        <v>2224</v>
      </c>
    </row>
    <row r="342" ht="27" spans="1:11">
      <c r="A342" s="40">
        <v>338</v>
      </c>
      <c r="B342" s="40" t="s">
        <v>1889</v>
      </c>
      <c r="C342" s="40" t="s">
        <v>1898</v>
      </c>
      <c r="D342" s="31" t="s">
        <v>2064</v>
      </c>
      <c r="E342" s="40" t="s">
        <v>2223</v>
      </c>
      <c r="F342" s="40">
        <v>11</v>
      </c>
      <c r="G342" s="40" t="s">
        <v>1902</v>
      </c>
      <c r="H342" s="40"/>
      <c r="I342" s="40">
        <v>2018</v>
      </c>
      <c r="K342" s="48" t="s">
        <v>2224</v>
      </c>
    </row>
    <row r="343" ht="27" spans="1:11">
      <c r="A343" s="40">
        <v>339</v>
      </c>
      <c r="B343" s="40" t="s">
        <v>1889</v>
      </c>
      <c r="C343" s="40" t="s">
        <v>1898</v>
      </c>
      <c r="D343" s="31" t="s">
        <v>2064</v>
      </c>
      <c r="E343" s="40" t="s">
        <v>2223</v>
      </c>
      <c r="F343" s="40">
        <v>11</v>
      </c>
      <c r="G343" s="40" t="s">
        <v>1902</v>
      </c>
      <c r="H343" s="40"/>
      <c r="I343" s="40">
        <v>2018</v>
      </c>
      <c r="K343" s="48" t="s">
        <v>2224</v>
      </c>
    </row>
    <row r="344" ht="27" spans="1:11">
      <c r="A344" s="40">
        <v>340</v>
      </c>
      <c r="B344" s="40" t="s">
        <v>1889</v>
      </c>
      <c r="C344" s="40" t="s">
        <v>1898</v>
      </c>
      <c r="D344" s="31" t="s">
        <v>2064</v>
      </c>
      <c r="E344" s="40" t="s">
        <v>2223</v>
      </c>
      <c r="F344" s="40">
        <v>11</v>
      </c>
      <c r="G344" s="40" t="s">
        <v>1902</v>
      </c>
      <c r="H344" s="40"/>
      <c r="I344" s="40">
        <v>2018</v>
      </c>
      <c r="K344" s="48" t="s">
        <v>2224</v>
      </c>
    </row>
    <row r="345" ht="27" spans="1:11">
      <c r="A345" s="40">
        <v>341</v>
      </c>
      <c r="B345" s="40" t="s">
        <v>1889</v>
      </c>
      <c r="C345" s="40" t="s">
        <v>1898</v>
      </c>
      <c r="D345" s="31" t="s">
        <v>2064</v>
      </c>
      <c r="E345" s="40" t="s">
        <v>2223</v>
      </c>
      <c r="F345" s="40">
        <v>11</v>
      </c>
      <c r="G345" s="40" t="s">
        <v>1902</v>
      </c>
      <c r="H345" s="40"/>
      <c r="I345" s="40">
        <v>2018</v>
      </c>
      <c r="K345" s="48" t="s">
        <v>2224</v>
      </c>
    </row>
    <row r="346" ht="27" spans="1:11">
      <c r="A346" s="40">
        <v>342</v>
      </c>
      <c r="B346" s="40" t="s">
        <v>1889</v>
      </c>
      <c r="C346" s="40" t="s">
        <v>1898</v>
      </c>
      <c r="D346" s="31" t="s">
        <v>2064</v>
      </c>
      <c r="E346" s="40" t="s">
        <v>2223</v>
      </c>
      <c r="F346" s="40">
        <v>11</v>
      </c>
      <c r="G346" s="40" t="s">
        <v>1902</v>
      </c>
      <c r="H346" s="40"/>
      <c r="I346" s="40">
        <v>2018</v>
      </c>
      <c r="K346" s="48" t="s">
        <v>2224</v>
      </c>
    </row>
    <row r="347" ht="27" spans="1:11">
      <c r="A347" s="40">
        <v>343</v>
      </c>
      <c r="B347" s="40" t="s">
        <v>1889</v>
      </c>
      <c r="C347" s="40" t="s">
        <v>1898</v>
      </c>
      <c r="D347" s="31" t="s">
        <v>2064</v>
      </c>
      <c r="E347" s="40" t="s">
        <v>2223</v>
      </c>
      <c r="F347" s="40">
        <v>11</v>
      </c>
      <c r="G347" s="40" t="s">
        <v>1902</v>
      </c>
      <c r="H347" s="40"/>
      <c r="I347" s="40">
        <v>2018</v>
      </c>
      <c r="K347" s="48" t="s">
        <v>2224</v>
      </c>
    </row>
    <row r="348" ht="27" spans="1:11">
      <c r="A348" s="40">
        <v>344</v>
      </c>
      <c r="B348" s="40" t="s">
        <v>1889</v>
      </c>
      <c r="C348" s="40" t="s">
        <v>1898</v>
      </c>
      <c r="D348" s="31" t="s">
        <v>2064</v>
      </c>
      <c r="E348" s="40" t="s">
        <v>2223</v>
      </c>
      <c r="F348" s="40">
        <v>11</v>
      </c>
      <c r="G348" s="40" t="s">
        <v>1902</v>
      </c>
      <c r="H348" s="40"/>
      <c r="I348" s="40">
        <v>2018</v>
      </c>
      <c r="K348" s="48" t="s">
        <v>2224</v>
      </c>
    </row>
  </sheetData>
  <mergeCells count="12">
    <mergeCell ref="A1:I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K3:K4"/>
  </mergeCells>
  <dataValidations count="1">
    <dataValidation type="list" allowBlank="1" showInputMessage="1" showErrorMessage="1" sqref="I65543:I65555 I65563:I65573 I131079:I131091 I131099:I131109 I196615:I196627 I196635:I196645 I262151:I262163 I262171:I262181 I327687:I327699 I327707:I327717 I393223:I393235 I393243:I393253 I458759:I458771 I458779:I458789 I524295:I524307 I524315:I524325 I589831:I589843 I589851:I589861 I655367:I655379 I655387:I655397 I720903:I720915 I720923:I720933 I786439:I786451 I786459:I786469 I851975:I851987 I851995:I852005 I917511:I917523 I917531:I917541 I983047:I983059 I983067:I983077 IE6:IE18 IE26:IE36 IE65543:IE65555 IE65563:IE65573 IE131079:IE131091 IE131099:IE131109 IE196615:IE196627 IE196635:IE196645 IE262151:IE262163 IE262171:IE262181 IE327687:IE327699 IE327707:IE327717 IE393223:IE393235 IE393243:IE393253 IE458759:IE458771 IE458779:IE458789 IE524295:IE524307 IE524315:IE524325 IE589831:IE589843 IE589851:IE589861 IE655367:IE655379 IE655387:IE655397 IE720903:IE720915 IE720923:IE720933 IE786439:IE786451 IE786459:IE786469 IE851975:IE851987 IE851995:IE852005 IE917511:IE917523 IE917531:IE917541 IE983047:IE983059 IE983067:IE983077 SA6:SA18 SA26:SA36 SA65543:SA65555 SA65563:SA65573 SA131079:SA131091 SA131099:SA131109 SA196615:SA196627 SA196635:SA196645 SA262151:SA262163 SA262171:SA262181 SA327687:SA327699 SA327707:SA327717 SA393223:SA393235 SA393243:SA393253 SA458759:SA458771 SA458779:SA458789 SA524295:SA524307 SA524315:SA524325 SA589831:SA589843 SA589851:SA589861 SA655367:SA655379 SA655387:SA655397 SA720903:SA720915 SA720923:SA720933 SA786439:SA786451 SA786459:SA786469 SA851975:SA851987 SA851995:SA852005 SA917511:SA917523 SA917531:SA917541 SA983047:SA983059 SA983067:SA983077 ABW6:ABW18 ABW26:ABW36 ABW65543:ABW65555 ABW65563:ABW65573 ABW131079:ABW131091 ABW131099:ABW131109 ABW196615:ABW196627 ABW196635:ABW196645 ABW262151:ABW262163 ABW262171:ABW262181 ABW327687:ABW327699 ABW327707:ABW327717 ABW393223:ABW393235 ABW393243:ABW393253 ABW458759:ABW458771 ABW458779:ABW458789 ABW524295:ABW524307 ABW524315:ABW524325 ABW589831:ABW589843 ABW589851:ABW589861 ABW655367:ABW655379 ABW655387:ABW655397 ABW720903:ABW720915 ABW720923:ABW720933 ABW786439:ABW786451 ABW786459:ABW786469 ABW851975:ABW851987 ABW851995:ABW852005 ABW917511:ABW917523 ABW917531:ABW917541 ABW983047:ABW983059 ABW983067:ABW983077 ALS6:ALS18 ALS26:ALS36 ALS65543:ALS65555 ALS65563:ALS65573 ALS131079:ALS131091 ALS131099:ALS131109 ALS196615:ALS196627 ALS196635:ALS196645 ALS262151:ALS262163 ALS262171:ALS262181 ALS327687:ALS327699 ALS327707:ALS327717 ALS393223:ALS393235 ALS393243:ALS393253 ALS458759:ALS458771 ALS458779:ALS458789 ALS524295:ALS524307 ALS524315:ALS524325 ALS589831:ALS589843 ALS589851:ALS589861 ALS655367:ALS655379 ALS655387:ALS655397 ALS720903:ALS720915 ALS720923:ALS720933 ALS786439:ALS786451 ALS786459:ALS786469 ALS851975:ALS851987 ALS851995:ALS852005 ALS917511:ALS917523 ALS917531:ALS917541 ALS983047:ALS983059 ALS983067:ALS983077 AVO6:AVO18 AVO26:AVO36 AVO65543:AVO65555 AVO65563:AVO65573 AVO131079:AVO131091 AVO131099:AVO131109 AVO196615:AVO196627 AVO196635:AVO196645 AVO262151:AVO262163 AVO262171:AVO262181 AVO327687:AVO327699 AVO327707:AVO327717 AVO393223:AVO393235 AVO393243:AVO393253 AVO458759:AVO458771 AVO458779:AVO458789 AVO524295:AVO524307 AVO524315:AVO524325 AVO589831:AVO589843 AVO589851:AVO589861 AVO655367:AVO655379 AVO655387:AVO655397 AVO720903:AVO720915 AVO720923:AVO720933 AVO786439:AVO786451 AVO786459:AVO786469 AVO851975:AVO851987 AVO851995:AVO852005 AVO917511:AVO917523 AVO917531:AVO917541 AVO983047:AVO983059 AVO983067:AVO983077 BFK6:BFK18 BFK26:BFK36 BFK65543:BFK65555 BFK65563:BFK65573 BFK131079:BFK131091 BFK131099:BFK131109 BFK196615:BFK196627 BFK196635:BFK196645 BFK262151:BFK262163 BFK262171:BFK262181 BFK327687:BFK327699 BFK327707:BFK327717 BFK393223:BFK393235 BFK393243:BFK393253 BFK458759:BFK458771 BFK458779:BFK458789 BFK524295:BFK524307 BFK524315:BFK524325 BFK589831:BFK589843 BFK589851:BFK589861 BFK655367:BFK655379 BFK655387:BFK655397 BFK720903:BFK720915 BFK720923:BFK720933 BFK786439:BFK786451 BFK786459:BFK786469 BFK851975:BFK851987 BFK851995:BFK852005 BFK917511:BFK917523 BFK917531:BFK917541 BFK983047:BFK983059 BFK983067:BFK983077 BPG6:BPG18 BPG26:BPG36 BPG65543:BPG65555 BPG65563:BPG65573 BPG131079:BPG131091 BPG131099:BPG131109 BPG196615:BPG196627 BPG196635:BPG196645 BPG262151:BPG262163 BPG262171:BPG262181 BPG327687:BPG327699 BPG327707:BPG327717 BPG393223:BPG393235 BPG393243:BPG393253 BPG458759:BPG458771 BPG458779:BPG458789 BPG524295:BPG524307 BPG524315:BPG524325 BPG589831:BPG589843 BPG589851:BPG589861 BPG655367:BPG655379 BPG655387:BPG655397 BPG720903:BPG720915 BPG720923:BPG720933 BPG786439:BPG786451 BPG786459:BPG786469 BPG851975:BPG851987 BPG851995:BPG852005 BPG917511:BPG917523 BPG917531:BPG917541 BPG983047:BPG983059 BPG983067:BPG983077 BZC6:BZC18 BZC26:BZC36 BZC65543:BZC65555 BZC65563:BZC65573 BZC131079:BZC131091 BZC131099:BZC131109 BZC196615:BZC196627 BZC196635:BZC196645 BZC262151:BZC262163 BZC262171:BZC262181 BZC327687:BZC327699 BZC327707:BZC327717 BZC393223:BZC393235 BZC393243:BZC393253 BZC458759:BZC458771 BZC458779:BZC458789 BZC524295:BZC524307 BZC524315:BZC524325 BZC589831:BZC589843 BZC589851:BZC589861 BZC655367:BZC655379 BZC655387:BZC655397 BZC720903:BZC720915 BZC720923:BZC720933 BZC786439:BZC786451 BZC786459:BZC786469 BZC851975:BZC851987 BZC851995:BZC852005 BZC917511:BZC917523 BZC917531:BZC917541 BZC983047:BZC983059 BZC983067:BZC983077 CIY6:CIY18 CIY26:CIY36 CIY65543:CIY65555 CIY65563:CIY65573 CIY131079:CIY131091 CIY131099:CIY131109 CIY196615:CIY196627 CIY196635:CIY196645 CIY262151:CIY262163 CIY262171:CIY262181 CIY327687:CIY327699 CIY327707:CIY327717 CIY393223:CIY393235 CIY393243:CIY393253 CIY458759:CIY458771 CIY458779:CIY458789 CIY524295:CIY524307 CIY524315:CIY524325 CIY589831:CIY589843 CIY589851:CIY589861 CIY655367:CIY655379 CIY655387:CIY655397 CIY720903:CIY720915 CIY720923:CIY720933 CIY786439:CIY786451 CIY786459:CIY786469 CIY851975:CIY851987 CIY851995:CIY852005 CIY917511:CIY917523 CIY917531:CIY917541 CIY983047:CIY983059 CIY983067:CIY983077 CSU6:CSU18 CSU26:CSU36 CSU65543:CSU65555 CSU65563:CSU65573 CSU131079:CSU131091 CSU131099:CSU131109 CSU196615:CSU196627 CSU196635:CSU196645 CSU262151:CSU262163 CSU262171:CSU262181 CSU327687:CSU327699 CSU327707:CSU327717 CSU393223:CSU393235 CSU393243:CSU393253 CSU458759:CSU458771 CSU458779:CSU458789 CSU524295:CSU524307 CSU524315:CSU524325 CSU589831:CSU589843 CSU589851:CSU589861 CSU655367:CSU655379 CSU655387:CSU655397 CSU720903:CSU720915 CSU720923:CSU720933 CSU786439:CSU786451 CSU786459:CSU786469 CSU851975:CSU851987 CSU851995:CSU852005 CSU917511:CSU917523 CSU917531:CSU917541 CSU983047:CSU983059 CSU983067:CSU983077 DCQ6:DCQ18 DCQ26:DCQ36 DCQ65543:DCQ65555 DCQ65563:DCQ65573 DCQ131079:DCQ131091 DCQ131099:DCQ131109 DCQ196615:DCQ196627 DCQ196635:DCQ196645 DCQ262151:DCQ262163 DCQ262171:DCQ262181 DCQ327687:DCQ327699 DCQ327707:DCQ327717 DCQ393223:DCQ393235 DCQ393243:DCQ393253 DCQ458759:DCQ458771 DCQ458779:DCQ458789 DCQ524295:DCQ524307 DCQ524315:DCQ524325 DCQ589831:DCQ589843 DCQ589851:DCQ589861 DCQ655367:DCQ655379 DCQ655387:DCQ655397 DCQ720903:DCQ720915 DCQ720923:DCQ720933 DCQ786439:DCQ786451 DCQ786459:DCQ786469 DCQ851975:DCQ851987 DCQ851995:DCQ852005 DCQ917511:DCQ917523 DCQ917531:DCQ917541 DCQ983047:DCQ983059 DCQ983067:DCQ983077 DMM6:DMM18 DMM26:DMM36 DMM65543:DMM65555 DMM65563:DMM65573 DMM131079:DMM131091 DMM131099:DMM131109 DMM196615:DMM196627 DMM196635:DMM196645 DMM262151:DMM262163 DMM262171:DMM262181 DMM327687:DMM327699 DMM327707:DMM327717 DMM393223:DMM393235 DMM393243:DMM393253 DMM458759:DMM458771 DMM458779:DMM458789 DMM524295:DMM524307 DMM524315:DMM524325 DMM589831:DMM589843 DMM589851:DMM589861 DMM655367:DMM655379 DMM655387:DMM655397 DMM720903:DMM720915 DMM720923:DMM720933 DMM786439:DMM786451 DMM786459:DMM786469 DMM851975:DMM851987 DMM851995:DMM852005 DMM917511:DMM917523 DMM917531:DMM917541 DMM983047:DMM983059 DMM983067:DMM983077 DWI6:DWI18 DWI26:DWI36 DWI65543:DWI65555 DWI65563:DWI65573 DWI131079:DWI131091 DWI131099:DWI131109 DWI196615:DWI196627 DWI196635:DWI196645 DWI262151:DWI262163 DWI262171:DWI262181 DWI327687:DWI327699 DWI327707:DWI327717 DWI393223:DWI393235 DWI393243:DWI393253 DWI458759:DWI458771 DWI458779:DWI458789 DWI524295:DWI524307 DWI524315:DWI524325 DWI589831:DWI589843 DWI589851:DWI589861 DWI655367:DWI655379 DWI655387:DWI655397 DWI720903:DWI720915 DWI720923:DWI720933 DWI786439:DWI786451 DWI786459:DWI786469 DWI851975:DWI851987 DWI851995:DWI852005 DWI917511:DWI917523 DWI917531:DWI917541 DWI983047:DWI983059 DWI983067:DWI983077 EGE6:EGE18 EGE26:EGE36 EGE65543:EGE65555 EGE65563:EGE65573 EGE131079:EGE131091 EGE131099:EGE131109 EGE196615:EGE196627 EGE196635:EGE196645 EGE262151:EGE262163 EGE262171:EGE262181 EGE327687:EGE327699 EGE327707:EGE327717 EGE393223:EGE393235 EGE393243:EGE393253 EGE458759:EGE458771 EGE458779:EGE458789 EGE524295:EGE524307 EGE524315:EGE524325 EGE589831:EGE589843 EGE589851:EGE589861 EGE655367:EGE655379 EGE655387:EGE655397 EGE720903:EGE720915 EGE720923:EGE720933 EGE786439:EGE786451 EGE786459:EGE786469 EGE851975:EGE851987 EGE851995:EGE852005 EGE917511:EGE917523 EGE917531:EGE917541 EGE983047:EGE983059 EGE983067:EGE983077 EQA6:EQA18 EQA26:EQA36 EQA65543:EQA65555 EQA65563:EQA65573 EQA131079:EQA131091 EQA131099:EQA131109 EQA196615:EQA196627 EQA196635:EQA196645 EQA262151:EQA262163 EQA262171:EQA262181 EQA327687:EQA327699 EQA327707:EQA327717 EQA393223:EQA393235 EQA393243:EQA393253 EQA458759:EQA458771 EQA458779:EQA458789 EQA524295:EQA524307 EQA524315:EQA524325 EQA589831:EQA589843 EQA589851:EQA589861 EQA655367:EQA655379 EQA655387:EQA655397 EQA720903:EQA720915 EQA720923:EQA720933 EQA786439:EQA786451 EQA786459:EQA786469 EQA851975:EQA851987 EQA851995:EQA852005 EQA917511:EQA917523 EQA917531:EQA917541 EQA983047:EQA983059 EQA983067:EQA983077 EZW6:EZW18 EZW26:EZW36 EZW65543:EZW65555 EZW65563:EZW65573 EZW131079:EZW131091 EZW131099:EZW131109 EZW196615:EZW196627 EZW196635:EZW196645 EZW262151:EZW262163 EZW262171:EZW262181 EZW327687:EZW327699 EZW327707:EZW327717 EZW393223:EZW393235 EZW393243:EZW393253 EZW458759:EZW458771 EZW458779:EZW458789 EZW524295:EZW524307 EZW524315:EZW524325 EZW589831:EZW589843 EZW589851:EZW589861 EZW655367:EZW655379 EZW655387:EZW655397 EZW720903:EZW720915 EZW720923:EZW720933 EZW786439:EZW786451 EZW786459:EZW786469 EZW851975:EZW851987 EZW851995:EZW852005 EZW917511:EZW917523 EZW917531:EZW917541 EZW983047:EZW983059 EZW983067:EZW983077 FJS6:FJS18 FJS26:FJS36 FJS65543:FJS65555 FJS65563:FJS65573 FJS131079:FJS131091 FJS131099:FJS131109 FJS196615:FJS196627 FJS196635:FJS196645 FJS262151:FJS262163 FJS262171:FJS262181 FJS327687:FJS327699 FJS327707:FJS327717 FJS393223:FJS393235 FJS393243:FJS393253 FJS458759:FJS458771 FJS458779:FJS458789 FJS524295:FJS524307 FJS524315:FJS524325 FJS589831:FJS589843 FJS589851:FJS589861 FJS655367:FJS655379 FJS655387:FJS655397 FJS720903:FJS720915 FJS720923:FJS720933 FJS786439:FJS786451 FJS786459:FJS786469 FJS851975:FJS851987 FJS851995:FJS852005 FJS917511:FJS917523 FJS917531:FJS917541 FJS983047:FJS983059 FJS983067:FJS983077 FTO6:FTO18 FTO26:FTO36 FTO65543:FTO65555 FTO65563:FTO65573 FTO131079:FTO131091 FTO131099:FTO131109 FTO196615:FTO196627 FTO196635:FTO196645 FTO262151:FTO262163 FTO262171:FTO262181 FTO327687:FTO327699 FTO327707:FTO327717 FTO393223:FTO393235 FTO393243:FTO393253 FTO458759:FTO458771 FTO458779:FTO458789 FTO524295:FTO524307 FTO524315:FTO524325 FTO589831:FTO589843 FTO589851:FTO589861 FTO655367:FTO655379 FTO655387:FTO655397 FTO720903:FTO720915 FTO720923:FTO720933 FTO786439:FTO786451 FTO786459:FTO786469 FTO851975:FTO851987 FTO851995:FTO852005 FTO917511:FTO917523 FTO917531:FTO917541 FTO983047:FTO983059 FTO983067:FTO983077 GDK6:GDK18 GDK26:GDK36 GDK65543:GDK65555 GDK65563:GDK65573 GDK131079:GDK131091 GDK131099:GDK131109 GDK196615:GDK196627 GDK196635:GDK196645 GDK262151:GDK262163 GDK262171:GDK262181 GDK327687:GDK327699 GDK327707:GDK327717 GDK393223:GDK393235 GDK393243:GDK393253 GDK458759:GDK458771 GDK458779:GDK458789 GDK524295:GDK524307 GDK524315:GDK524325 GDK589831:GDK589843 GDK589851:GDK589861 GDK655367:GDK655379 GDK655387:GDK655397 GDK720903:GDK720915 GDK720923:GDK720933 GDK786439:GDK786451 GDK786459:GDK786469 GDK851975:GDK851987 GDK851995:GDK852005 GDK917511:GDK917523 GDK917531:GDK917541 GDK983047:GDK983059 GDK983067:GDK983077 GNG6:GNG18 GNG26:GNG36 GNG65543:GNG65555 GNG65563:GNG65573 GNG131079:GNG131091 GNG131099:GNG131109 GNG196615:GNG196627 GNG196635:GNG196645 GNG262151:GNG262163 GNG262171:GNG262181 GNG327687:GNG327699 GNG327707:GNG327717 GNG393223:GNG393235 GNG393243:GNG393253 GNG458759:GNG458771 GNG458779:GNG458789 GNG524295:GNG524307 GNG524315:GNG524325 GNG589831:GNG589843 GNG589851:GNG589861 GNG655367:GNG655379 GNG655387:GNG655397 GNG720903:GNG720915 GNG720923:GNG720933 GNG786439:GNG786451 GNG786459:GNG786469 GNG851975:GNG851987 GNG851995:GNG852005 GNG917511:GNG917523 GNG917531:GNG917541 GNG983047:GNG983059 GNG983067:GNG983077 GXC6:GXC18 GXC26:GXC36 GXC65543:GXC65555 GXC65563:GXC65573 GXC131079:GXC131091 GXC131099:GXC131109 GXC196615:GXC196627 GXC196635:GXC196645 GXC262151:GXC262163 GXC262171:GXC262181 GXC327687:GXC327699 GXC327707:GXC327717 GXC393223:GXC393235 GXC393243:GXC393253 GXC458759:GXC458771 GXC458779:GXC458789 GXC524295:GXC524307 GXC524315:GXC524325 GXC589831:GXC589843 GXC589851:GXC589861 GXC655367:GXC655379 GXC655387:GXC655397 GXC720903:GXC720915 GXC720923:GXC720933 GXC786439:GXC786451 GXC786459:GXC786469 GXC851975:GXC851987 GXC851995:GXC852005 GXC917511:GXC917523 GXC917531:GXC917541 GXC983047:GXC983059 GXC983067:GXC983077 HGY6:HGY18 HGY26:HGY36 HGY65543:HGY65555 HGY65563:HGY65573 HGY131079:HGY131091 HGY131099:HGY131109 HGY196615:HGY196627 HGY196635:HGY196645 HGY262151:HGY262163 HGY262171:HGY262181 HGY327687:HGY327699 HGY327707:HGY327717 HGY393223:HGY393235 HGY393243:HGY393253 HGY458759:HGY458771 HGY458779:HGY458789 HGY524295:HGY524307 HGY524315:HGY524325 HGY589831:HGY589843 HGY589851:HGY589861 HGY655367:HGY655379 HGY655387:HGY655397 HGY720903:HGY720915 HGY720923:HGY720933 HGY786439:HGY786451 HGY786459:HGY786469 HGY851975:HGY851987 HGY851995:HGY852005 HGY917511:HGY917523 HGY917531:HGY917541 HGY983047:HGY983059 HGY983067:HGY983077 HQU6:HQU18 HQU26:HQU36 HQU65543:HQU65555 HQU65563:HQU65573 HQU131079:HQU131091 HQU131099:HQU131109 HQU196615:HQU196627 HQU196635:HQU196645 HQU262151:HQU262163 HQU262171:HQU262181 HQU327687:HQU327699 HQU327707:HQU327717 HQU393223:HQU393235 HQU393243:HQU393253 HQU458759:HQU458771 HQU458779:HQU458789 HQU524295:HQU524307 HQU524315:HQU524325 HQU589831:HQU589843 HQU589851:HQU589861 HQU655367:HQU655379 HQU655387:HQU655397 HQU720903:HQU720915 HQU720923:HQU720933 HQU786439:HQU786451 HQU786459:HQU786469 HQU851975:HQU851987 HQU851995:HQU852005 HQU917511:HQU917523 HQU917531:HQU917541 HQU983047:HQU983059 HQU983067:HQU983077 IAQ6:IAQ18 IAQ26:IAQ36 IAQ65543:IAQ65555 IAQ65563:IAQ65573 IAQ131079:IAQ131091 IAQ131099:IAQ131109 IAQ196615:IAQ196627 IAQ196635:IAQ196645 IAQ262151:IAQ262163 IAQ262171:IAQ262181 IAQ327687:IAQ327699 IAQ327707:IAQ327717 IAQ393223:IAQ393235 IAQ393243:IAQ393253 IAQ458759:IAQ458771 IAQ458779:IAQ458789 IAQ524295:IAQ524307 IAQ524315:IAQ524325 IAQ589831:IAQ589843 IAQ589851:IAQ589861 IAQ655367:IAQ655379 IAQ655387:IAQ655397 IAQ720903:IAQ720915 IAQ720923:IAQ720933 IAQ786439:IAQ786451 IAQ786459:IAQ786469 IAQ851975:IAQ851987 IAQ851995:IAQ852005 IAQ917511:IAQ917523 IAQ917531:IAQ917541 IAQ983047:IAQ983059 IAQ983067:IAQ983077 IKM6:IKM18 IKM26:IKM36 IKM65543:IKM65555 IKM65563:IKM65573 IKM131079:IKM131091 IKM131099:IKM131109 IKM196615:IKM196627 IKM196635:IKM196645 IKM262151:IKM262163 IKM262171:IKM262181 IKM327687:IKM327699 IKM327707:IKM327717 IKM393223:IKM393235 IKM393243:IKM393253 IKM458759:IKM458771 IKM458779:IKM458789 IKM524295:IKM524307 IKM524315:IKM524325 IKM589831:IKM589843 IKM589851:IKM589861 IKM655367:IKM655379 IKM655387:IKM655397 IKM720903:IKM720915 IKM720923:IKM720933 IKM786439:IKM786451 IKM786459:IKM786469 IKM851975:IKM851987 IKM851995:IKM852005 IKM917511:IKM917523 IKM917531:IKM917541 IKM983047:IKM983059 IKM983067:IKM983077 IUI6:IUI18 IUI26:IUI36 IUI65543:IUI65555 IUI65563:IUI65573 IUI131079:IUI131091 IUI131099:IUI131109 IUI196615:IUI196627 IUI196635:IUI196645 IUI262151:IUI262163 IUI262171:IUI262181 IUI327687:IUI327699 IUI327707:IUI327717 IUI393223:IUI393235 IUI393243:IUI393253 IUI458759:IUI458771 IUI458779:IUI458789 IUI524295:IUI524307 IUI524315:IUI524325 IUI589831:IUI589843 IUI589851:IUI589861 IUI655367:IUI655379 IUI655387:IUI655397 IUI720903:IUI720915 IUI720923:IUI720933 IUI786439:IUI786451 IUI786459:IUI786469 IUI851975:IUI851987 IUI851995:IUI852005 IUI917511:IUI917523 IUI917531:IUI917541 IUI983047:IUI983059 IUI983067:IUI983077 JEE6:JEE18 JEE26:JEE36 JEE65543:JEE65555 JEE65563:JEE65573 JEE131079:JEE131091 JEE131099:JEE131109 JEE196615:JEE196627 JEE196635:JEE196645 JEE262151:JEE262163 JEE262171:JEE262181 JEE327687:JEE327699 JEE327707:JEE327717 JEE393223:JEE393235 JEE393243:JEE393253 JEE458759:JEE458771 JEE458779:JEE458789 JEE524295:JEE524307 JEE524315:JEE524325 JEE589831:JEE589843 JEE589851:JEE589861 JEE655367:JEE655379 JEE655387:JEE655397 JEE720903:JEE720915 JEE720923:JEE720933 JEE786439:JEE786451 JEE786459:JEE786469 JEE851975:JEE851987 JEE851995:JEE852005 JEE917511:JEE917523 JEE917531:JEE917541 JEE983047:JEE983059 JEE983067:JEE983077 JOA6:JOA18 JOA26:JOA36 JOA65543:JOA65555 JOA65563:JOA65573 JOA131079:JOA131091 JOA131099:JOA131109 JOA196615:JOA196627 JOA196635:JOA196645 JOA262151:JOA262163 JOA262171:JOA262181 JOA327687:JOA327699 JOA327707:JOA327717 JOA393223:JOA393235 JOA393243:JOA393253 JOA458759:JOA458771 JOA458779:JOA458789 JOA524295:JOA524307 JOA524315:JOA524325 JOA589831:JOA589843 JOA589851:JOA589861 JOA655367:JOA655379 JOA655387:JOA655397 JOA720903:JOA720915 JOA720923:JOA720933 JOA786439:JOA786451 JOA786459:JOA786469 JOA851975:JOA851987 JOA851995:JOA852005 JOA917511:JOA917523 JOA917531:JOA917541 JOA983047:JOA983059 JOA983067:JOA983077 JXW6:JXW18 JXW26:JXW36 JXW65543:JXW65555 JXW65563:JXW65573 JXW131079:JXW131091 JXW131099:JXW131109 JXW196615:JXW196627 JXW196635:JXW196645 JXW262151:JXW262163 JXW262171:JXW262181 JXW327687:JXW327699 JXW327707:JXW327717 JXW393223:JXW393235 JXW393243:JXW393253 JXW458759:JXW458771 JXW458779:JXW458789 JXW524295:JXW524307 JXW524315:JXW524325 JXW589831:JXW589843 JXW589851:JXW589861 JXW655367:JXW655379 JXW655387:JXW655397 JXW720903:JXW720915 JXW720923:JXW720933 JXW786439:JXW786451 JXW786459:JXW786469 JXW851975:JXW851987 JXW851995:JXW852005 JXW917511:JXW917523 JXW917531:JXW917541 JXW983047:JXW983059 JXW983067:JXW983077 KHS6:KHS18 KHS26:KHS36 KHS65543:KHS65555 KHS65563:KHS65573 KHS131079:KHS131091 KHS131099:KHS131109 KHS196615:KHS196627 KHS196635:KHS196645 KHS262151:KHS262163 KHS262171:KHS262181 KHS327687:KHS327699 KHS327707:KHS327717 KHS393223:KHS393235 KHS393243:KHS393253 KHS458759:KHS458771 KHS458779:KHS458789 KHS524295:KHS524307 KHS524315:KHS524325 KHS589831:KHS589843 KHS589851:KHS589861 KHS655367:KHS655379 KHS655387:KHS655397 KHS720903:KHS720915 KHS720923:KHS720933 KHS786439:KHS786451 KHS786459:KHS786469 KHS851975:KHS851987 KHS851995:KHS852005 KHS917511:KHS917523 KHS917531:KHS917541 KHS983047:KHS983059 KHS983067:KHS983077 KRO6:KRO18 KRO26:KRO36 KRO65543:KRO65555 KRO65563:KRO65573 KRO131079:KRO131091 KRO131099:KRO131109 KRO196615:KRO196627 KRO196635:KRO196645 KRO262151:KRO262163 KRO262171:KRO262181 KRO327687:KRO327699 KRO327707:KRO327717 KRO393223:KRO393235 KRO393243:KRO393253 KRO458759:KRO458771 KRO458779:KRO458789 KRO524295:KRO524307 KRO524315:KRO524325 KRO589831:KRO589843 KRO589851:KRO589861 KRO655367:KRO655379 KRO655387:KRO655397 KRO720903:KRO720915 KRO720923:KRO720933 KRO786439:KRO786451 KRO786459:KRO786469 KRO851975:KRO851987 KRO851995:KRO852005 KRO917511:KRO917523 KRO917531:KRO917541 KRO983047:KRO983059 KRO983067:KRO983077 LBK6:LBK18 LBK26:LBK36 LBK65543:LBK65555 LBK65563:LBK65573 LBK131079:LBK131091 LBK131099:LBK131109 LBK196615:LBK196627 LBK196635:LBK196645 LBK262151:LBK262163 LBK262171:LBK262181 LBK327687:LBK327699 LBK327707:LBK327717 LBK393223:LBK393235 LBK393243:LBK393253 LBK458759:LBK458771 LBK458779:LBK458789 LBK524295:LBK524307 LBK524315:LBK524325 LBK589831:LBK589843 LBK589851:LBK589861 LBK655367:LBK655379 LBK655387:LBK655397 LBK720903:LBK720915 LBK720923:LBK720933 LBK786439:LBK786451 LBK786459:LBK786469 LBK851975:LBK851987 LBK851995:LBK852005 LBK917511:LBK917523 LBK917531:LBK917541 LBK983047:LBK983059 LBK983067:LBK983077 LLG6:LLG18 LLG26:LLG36 LLG65543:LLG65555 LLG65563:LLG65573 LLG131079:LLG131091 LLG131099:LLG131109 LLG196615:LLG196627 LLG196635:LLG196645 LLG262151:LLG262163 LLG262171:LLG262181 LLG327687:LLG327699 LLG327707:LLG327717 LLG393223:LLG393235 LLG393243:LLG393253 LLG458759:LLG458771 LLG458779:LLG458789 LLG524295:LLG524307 LLG524315:LLG524325 LLG589831:LLG589843 LLG589851:LLG589861 LLG655367:LLG655379 LLG655387:LLG655397 LLG720903:LLG720915 LLG720923:LLG720933 LLG786439:LLG786451 LLG786459:LLG786469 LLG851975:LLG851987 LLG851995:LLG852005 LLG917511:LLG917523 LLG917531:LLG917541 LLG983047:LLG983059 LLG983067:LLG983077 LVC6:LVC18 LVC26:LVC36 LVC65543:LVC65555 LVC65563:LVC65573 LVC131079:LVC131091 LVC131099:LVC131109 LVC196615:LVC196627 LVC196635:LVC196645 LVC262151:LVC262163 LVC262171:LVC262181 LVC327687:LVC327699 LVC327707:LVC327717 LVC393223:LVC393235 LVC393243:LVC393253 LVC458759:LVC458771 LVC458779:LVC458789 LVC524295:LVC524307 LVC524315:LVC524325 LVC589831:LVC589843 LVC589851:LVC589861 LVC655367:LVC655379 LVC655387:LVC655397 LVC720903:LVC720915 LVC720923:LVC720933 LVC786439:LVC786451 LVC786459:LVC786469 LVC851975:LVC851987 LVC851995:LVC852005 LVC917511:LVC917523 LVC917531:LVC917541 LVC983047:LVC983059 LVC983067:LVC983077 MEY6:MEY18 MEY26:MEY36 MEY65543:MEY65555 MEY65563:MEY65573 MEY131079:MEY131091 MEY131099:MEY131109 MEY196615:MEY196627 MEY196635:MEY196645 MEY262151:MEY262163 MEY262171:MEY262181 MEY327687:MEY327699 MEY327707:MEY327717 MEY393223:MEY393235 MEY393243:MEY393253 MEY458759:MEY458771 MEY458779:MEY458789 MEY524295:MEY524307 MEY524315:MEY524325 MEY589831:MEY589843 MEY589851:MEY589861 MEY655367:MEY655379 MEY655387:MEY655397 MEY720903:MEY720915 MEY720923:MEY720933 MEY786439:MEY786451 MEY786459:MEY786469 MEY851975:MEY851987 MEY851995:MEY852005 MEY917511:MEY917523 MEY917531:MEY917541 MEY983047:MEY983059 MEY983067:MEY983077 MOU6:MOU18 MOU26:MOU36 MOU65543:MOU65555 MOU65563:MOU65573 MOU131079:MOU131091 MOU131099:MOU131109 MOU196615:MOU196627 MOU196635:MOU196645 MOU262151:MOU262163 MOU262171:MOU262181 MOU327687:MOU327699 MOU327707:MOU327717 MOU393223:MOU393235 MOU393243:MOU393253 MOU458759:MOU458771 MOU458779:MOU458789 MOU524295:MOU524307 MOU524315:MOU524325 MOU589831:MOU589843 MOU589851:MOU589861 MOU655367:MOU655379 MOU655387:MOU655397 MOU720903:MOU720915 MOU720923:MOU720933 MOU786439:MOU786451 MOU786459:MOU786469 MOU851975:MOU851987 MOU851995:MOU852005 MOU917511:MOU917523 MOU917531:MOU917541 MOU983047:MOU983059 MOU983067:MOU983077 MYQ6:MYQ18 MYQ26:MYQ36 MYQ65543:MYQ65555 MYQ65563:MYQ65573 MYQ131079:MYQ131091 MYQ131099:MYQ131109 MYQ196615:MYQ196627 MYQ196635:MYQ196645 MYQ262151:MYQ262163 MYQ262171:MYQ262181 MYQ327687:MYQ327699 MYQ327707:MYQ327717 MYQ393223:MYQ393235 MYQ393243:MYQ393253 MYQ458759:MYQ458771 MYQ458779:MYQ458789 MYQ524295:MYQ524307 MYQ524315:MYQ524325 MYQ589831:MYQ589843 MYQ589851:MYQ589861 MYQ655367:MYQ655379 MYQ655387:MYQ655397 MYQ720903:MYQ720915 MYQ720923:MYQ720933 MYQ786439:MYQ786451 MYQ786459:MYQ786469 MYQ851975:MYQ851987 MYQ851995:MYQ852005 MYQ917511:MYQ917523 MYQ917531:MYQ917541 MYQ983047:MYQ983059 MYQ983067:MYQ983077 NIM6:NIM18 NIM26:NIM36 NIM65543:NIM65555 NIM65563:NIM65573 NIM131079:NIM131091 NIM131099:NIM131109 NIM196615:NIM196627 NIM196635:NIM196645 NIM262151:NIM262163 NIM262171:NIM262181 NIM327687:NIM327699 NIM327707:NIM327717 NIM393223:NIM393235 NIM393243:NIM393253 NIM458759:NIM458771 NIM458779:NIM458789 NIM524295:NIM524307 NIM524315:NIM524325 NIM589831:NIM589843 NIM589851:NIM589861 NIM655367:NIM655379 NIM655387:NIM655397 NIM720903:NIM720915 NIM720923:NIM720933 NIM786439:NIM786451 NIM786459:NIM786469 NIM851975:NIM851987 NIM851995:NIM852005 NIM917511:NIM917523 NIM917531:NIM917541 NIM983047:NIM983059 NIM983067:NIM983077 NSI6:NSI18 NSI26:NSI36 NSI65543:NSI65555 NSI65563:NSI65573 NSI131079:NSI131091 NSI131099:NSI131109 NSI196615:NSI196627 NSI196635:NSI196645 NSI262151:NSI262163 NSI262171:NSI262181 NSI327687:NSI327699 NSI327707:NSI327717 NSI393223:NSI393235 NSI393243:NSI393253 NSI458759:NSI458771 NSI458779:NSI458789 NSI524295:NSI524307 NSI524315:NSI524325 NSI589831:NSI589843 NSI589851:NSI589861 NSI655367:NSI655379 NSI655387:NSI655397 NSI720903:NSI720915 NSI720923:NSI720933 NSI786439:NSI786451 NSI786459:NSI786469 NSI851975:NSI851987 NSI851995:NSI852005 NSI917511:NSI917523 NSI917531:NSI917541 NSI983047:NSI983059 NSI983067:NSI983077 OCE6:OCE18 OCE26:OCE36 OCE65543:OCE65555 OCE65563:OCE65573 OCE131079:OCE131091 OCE131099:OCE131109 OCE196615:OCE196627 OCE196635:OCE196645 OCE262151:OCE262163 OCE262171:OCE262181 OCE327687:OCE327699 OCE327707:OCE327717 OCE393223:OCE393235 OCE393243:OCE393253 OCE458759:OCE458771 OCE458779:OCE458789 OCE524295:OCE524307 OCE524315:OCE524325 OCE589831:OCE589843 OCE589851:OCE589861 OCE655367:OCE655379 OCE655387:OCE655397 OCE720903:OCE720915 OCE720923:OCE720933 OCE786439:OCE786451 OCE786459:OCE786469 OCE851975:OCE851987 OCE851995:OCE852005 OCE917511:OCE917523 OCE917531:OCE917541 OCE983047:OCE983059 OCE983067:OCE983077 OMA6:OMA18 OMA26:OMA36 OMA65543:OMA65555 OMA65563:OMA65573 OMA131079:OMA131091 OMA131099:OMA131109 OMA196615:OMA196627 OMA196635:OMA196645 OMA262151:OMA262163 OMA262171:OMA262181 OMA327687:OMA327699 OMA327707:OMA327717 OMA393223:OMA393235 OMA393243:OMA393253 OMA458759:OMA458771 OMA458779:OMA458789 OMA524295:OMA524307 OMA524315:OMA524325 OMA589831:OMA589843 OMA589851:OMA589861 OMA655367:OMA655379 OMA655387:OMA655397 OMA720903:OMA720915 OMA720923:OMA720933 OMA786439:OMA786451 OMA786459:OMA786469 OMA851975:OMA851987 OMA851995:OMA852005 OMA917511:OMA917523 OMA917531:OMA917541 OMA983047:OMA983059 OMA983067:OMA983077 OVW6:OVW18 OVW26:OVW36 OVW65543:OVW65555 OVW65563:OVW65573 OVW131079:OVW131091 OVW131099:OVW131109 OVW196615:OVW196627 OVW196635:OVW196645 OVW262151:OVW262163 OVW262171:OVW262181 OVW327687:OVW327699 OVW327707:OVW327717 OVW393223:OVW393235 OVW393243:OVW393253 OVW458759:OVW458771 OVW458779:OVW458789 OVW524295:OVW524307 OVW524315:OVW524325 OVW589831:OVW589843 OVW589851:OVW589861 OVW655367:OVW655379 OVW655387:OVW655397 OVW720903:OVW720915 OVW720923:OVW720933 OVW786439:OVW786451 OVW786459:OVW786469 OVW851975:OVW851987 OVW851995:OVW852005 OVW917511:OVW917523 OVW917531:OVW917541 OVW983047:OVW983059 OVW983067:OVW983077 PFS6:PFS18 PFS26:PFS36 PFS65543:PFS65555 PFS65563:PFS65573 PFS131079:PFS131091 PFS131099:PFS131109 PFS196615:PFS196627 PFS196635:PFS196645 PFS262151:PFS262163 PFS262171:PFS262181 PFS327687:PFS327699 PFS327707:PFS327717 PFS393223:PFS393235 PFS393243:PFS393253 PFS458759:PFS458771 PFS458779:PFS458789 PFS524295:PFS524307 PFS524315:PFS524325 PFS589831:PFS589843 PFS589851:PFS589861 PFS655367:PFS655379 PFS655387:PFS655397 PFS720903:PFS720915 PFS720923:PFS720933 PFS786439:PFS786451 PFS786459:PFS786469 PFS851975:PFS851987 PFS851995:PFS852005 PFS917511:PFS917523 PFS917531:PFS917541 PFS983047:PFS983059 PFS983067:PFS983077 PPO6:PPO18 PPO26:PPO36 PPO65543:PPO65555 PPO65563:PPO65573 PPO131079:PPO131091 PPO131099:PPO131109 PPO196615:PPO196627 PPO196635:PPO196645 PPO262151:PPO262163 PPO262171:PPO262181 PPO327687:PPO327699 PPO327707:PPO327717 PPO393223:PPO393235 PPO393243:PPO393253 PPO458759:PPO458771 PPO458779:PPO458789 PPO524295:PPO524307 PPO524315:PPO524325 PPO589831:PPO589843 PPO589851:PPO589861 PPO655367:PPO655379 PPO655387:PPO655397 PPO720903:PPO720915 PPO720923:PPO720933 PPO786439:PPO786451 PPO786459:PPO786469 PPO851975:PPO851987 PPO851995:PPO852005 PPO917511:PPO917523 PPO917531:PPO917541 PPO983047:PPO983059 PPO983067:PPO983077 PZK6:PZK18 PZK26:PZK36 PZK65543:PZK65555 PZK65563:PZK65573 PZK131079:PZK131091 PZK131099:PZK131109 PZK196615:PZK196627 PZK196635:PZK196645 PZK262151:PZK262163 PZK262171:PZK262181 PZK327687:PZK327699 PZK327707:PZK327717 PZK393223:PZK393235 PZK393243:PZK393253 PZK458759:PZK458771 PZK458779:PZK458789 PZK524295:PZK524307 PZK524315:PZK524325 PZK589831:PZK589843 PZK589851:PZK589861 PZK655367:PZK655379 PZK655387:PZK655397 PZK720903:PZK720915 PZK720923:PZK720933 PZK786439:PZK786451 PZK786459:PZK786469 PZK851975:PZK851987 PZK851995:PZK852005 PZK917511:PZK917523 PZK917531:PZK917541 PZK983047:PZK983059 PZK983067:PZK983077 QJG6:QJG18 QJG26:QJG36 QJG65543:QJG65555 QJG65563:QJG65573 QJG131079:QJG131091 QJG131099:QJG131109 QJG196615:QJG196627 QJG196635:QJG196645 QJG262151:QJG262163 QJG262171:QJG262181 QJG327687:QJG327699 QJG327707:QJG327717 QJG393223:QJG393235 QJG393243:QJG393253 QJG458759:QJG458771 QJG458779:QJG458789 QJG524295:QJG524307 QJG524315:QJG524325 QJG589831:QJG589843 QJG589851:QJG589861 QJG655367:QJG655379 QJG655387:QJG655397 QJG720903:QJG720915 QJG720923:QJG720933 QJG786439:QJG786451 QJG786459:QJG786469 QJG851975:QJG851987 QJG851995:QJG852005 QJG917511:QJG917523 QJG917531:QJG917541 QJG983047:QJG983059 QJG983067:QJG983077 QTC6:QTC18 QTC26:QTC36 QTC65543:QTC65555 QTC65563:QTC65573 QTC131079:QTC131091 QTC131099:QTC131109 QTC196615:QTC196627 QTC196635:QTC196645 QTC262151:QTC262163 QTC262171:QTC262181 QTC327687:QTC327699 QTC327707:QTC327717 QTC393223:QTC393235 QTC393243:QTC393253 QTC458759:QTC458771 QTC458779:QTC458789 QTC524295:QTC524307 QTC524315:QTC524325 QTC589831:QTC589843 QTC589851:QTC589861 QTC655367:QTC655379 QTC655387:QTC655397 QTC720903:QTC720915 QTC720923:QTC720933 QTC786439:QTC786451 QTC786459:QTC786469 QTC851975:QTC851987 QTC851995:QTC852005 QTC917511:QTC917523 QTC917531:QTC917541 QTC983047:QTC983059 QTC983067:QTC983077 RCY6:RCY18 RCY26:RCY36 RCY65543:RCY65555 RCY65563:RCY65573 RCY131079:RCY131091 RCY131099:RCY131109 RCY196615:RCY196627 RCY196635:RCY196645 RCY262151:RCY262163 RCY262171:RCY262181 RCY327687:RCY327699 RCY327707:RCY327717 RCY393223:RCY393235 RCY393243:RCY393253 RCY458759:RCY458771 RCY458779:RCY458789 RCY524295:RCY524307 RCY524315:RCY524325 RCY589831:RCY589843 RCY589851:RCY589861 RCY655367:RCY655379 RCY655387:RCY655397 RCY720903:RCY720915 RCY720923:RCY720933 RCY786439:RCY786451 RCY786459:RCY786469 RCY851975:RCY851987 RCY851995:RCY852005 RCY917511:RCY917523 RCY917531:RCY917541 RCY983047:RCY983059 RCY983067:RCY983077 RMU6:RMU18 RMU26:RMU36 RMU65543:RMU65555 RMU65563:RMU65573 RMU131079:RMU131091 RMU131099:RMU131109 RMU196615:RMU196627 RMU196635:RMU196645 RMU262151:RMU262163 RMU262171:RMU262181 RMU327687:RMU327699 RMU327707:RMU327717 RMU393223:RMU393235 RMU393243:RMU393253 RMU458759:RMU458771 RMU458779:RMU458789 RMU524295:RMU524307 RMU524315:RMU524325 RMU589831:RMU589843 RMU589851:RMU589861 RMU655367:RMU655379 RMU655387:RMU655397 RMU720903:RMU720915 RMU720923:RMU720933 RMU786439:RMU786451 RMU786459:RMU786469 RMU851975:RMU851987 RMU851995:RMU852005 RMU917511:RMU917523 RMU917531:RMU917541 RMU983047:RMU983059 RMU983067:RMU983077 RWQ6:RWQ18 RWQ26:RWQ36 RWQ65543:RWQ65555 RWQ65563:RWQ65573 RWQ131079:RWQ131091 RWQ131099:RWQ131109 RWQ196615:RWQ196627 RWQ196635:RWQ196645 RWQ262151:RWQ262163 RWQ262171:RWQ262181 RWQ327687:RWQ327699 RWQ327707:RWQ327717 RWQ393223:RWQ393235 RWQ393243:RWQ393253 RWQ458759:RWQ458771 RWQ458779:RWQ458789 RWQ524295:RWQ524307 RWQ524315:RWQ524325 RWQ589831:RWQ589843 RWQ589851:RWQ589861 RWQ655367:RWQ655379 RWQ655387:RWQ655397 RWQ720903:RWQ720915 RWQ720923:RWQ720933 RWQ786439:RWQ786451 RWQ786459:RWQ786469 RWQ851975:RWQ851987 RWQ851995:RWQ852005 RWQ917511:RWQ917523 RWQ917531:RWQ917541 RWQ983047:RWQ983059 RWQ983067:RWQ983077 SGM6:SGM18 SGM26:SGM36 SGM65543:SGM65555 SGM65563:SGM65573 SGM131079:SGM131091 SGM131099:SGM131109 SGM196615:SGM196627 SGM196635:SGM196645 SGM262151:SGM262163 SGM262171:SGM262181 SGM327687:SGM327699 SGM327707:SGM327717 SGM393223:SGM393235 SGM393243:SGM393253 SGM458759:SGM458771 SGM458779:SGM458789 SGM524295:SGM524307 SGM524315:SGM524325 SGM589831:SGM589843 SGM589851:SGM589861 SGM655367:SGM655379 SGM655387:SGM655397 SGM720903:SGM720915 SGM720923:SGM720933 SGM786439:SGM786451 SGM786459:SGM786469 SGM851975:SGM851987 SGM851995:SGM852005 SGM917511:SGM917523 SGM917531:SGM917541 SGM983047:SGM983059 SGM983067:SGM983077 SQI6:SQI18 SQI26:SQI36 SQI65543:SQI65555 SQI65563:SQI65573 SQI131079:SQI131091 SQI131099:SQI131109 SQI196615:SQI196627 SQI196635:SQI196645 SQI262151:SQI262163 SQI262171:SQI262181 SQI327687:SQI327699 SQI327707:SQI327717 SQI393223:SQI393235 SQI393243:SQI393253 SQI458759:SQI458771 SQI458779:SQI458789 SQI524295:SQI524307 SQI524315:SQI524325 SQI589831:SQI589843 SQI589851:SQI589861 SQI655367:SQI655379 SQI655387:SQI655397 SQI720903:SQI720915 SQI720923:SQI720933 SQI786439:SQI786451 SQI786459:SQI786469 SQI851975:SQI851987 SQI851995:SQI852005 SQI917511:SQI917523 SQI917531:SQI917541 SQI983047:SQI983059 SQI983067:SQI983077 TAE6:TAE18 TAE26:TAE36 TAE65543:TAE65555 TAE65563:TAE65573 TAE131079:TAE131091 TAE131099:TAE131109 TAE196615:TAE196627 TAE196635:TAE196645 TAE262151:TAE262163 TAE262171:TAE262181 TAE327687:TAE327699 TAE327707:TAE327717 TAE393223:TAE393235 TAE393243:TAE393253 TAE458759:TAE458771 TAE458779:TAE458789 TAE524295:TAE524307 TAE524315:TAE524325 TAE589831:TAE589843 TAE589851:TAE589861 TAE655367:TAE655379 TAE655387:TAE655397 TAE720903:TAE720915 TAE720923:TAE720933 TAE786439:TAE786451 TAE786459:TAE786469 TAE851975:TAE851987 TAE851995:TAE852005 TAE917511:TAE917523 TAE917531:TAE917541 TAE983047:TAE983059 TAE983067:TAE983077 TKA6:TKA18 TKA26:TKA36 TKA65543:TKA65555 TKA65563:TKA65573 TKA131079:TKA131091 TKA131099:TKA131109 TKA196615:TKA196627 TKA196635:TKA196645 TKA262151:TKA262163 TKA262171:TKA262181 TKA327687:TKA327699 TKA327707:TKA327717 TKA393223:TKA393235 TKA393243:TKA393253 TKA458759:TKA458771 TKA458779:TKA458789 TKA524295:TKA524307 TKA524315:TKA524325 TKA589831:TKA589843 TKA589851:TKA589861 TKA655367:TKA655379 TKA655387:TKA655397 TKA720903:TKA720915 TKA720923:TKA720933 TKA786439:TKA786451 TKA786459:TKA786469 TKA851975:TKA851987 TKA851995:TKA852005 TKA917511:TKA917523 TKA917531:TKA917541 TKA983047:TKA983059 TKA983067:TKA983077 TTW6:TTW18 TTW26:TTW36 TTW65543:TTW65555 TTW65563:TTW65573 TTW131079:TTW131091 TTW131099:TTW131109 TTW196615:TTW196627 TTW196635:TTW196645 TTW262151:TTW262163 TTW262171:TTW262181 TTW327687:TTW327699 TTW327707:TTW327717 TTW393223:TTW393235 TTW393243:TTW393253 TTW458759:TTW458771 TTW458779:TTW458789 TTW524295:TTW524307 TTW524315:TTW524325 TTW589831:TTW589843 TTW589851:TTW589861 TTW655367:TTW655379 TTW655387:TTW655397 TTW720903:TTW720915 TTW720923:TTW720933 TTW786439:TTW786451 TTW786459:TTW786469 TTW851975:TTW851987 TTW851995:TTW852005 TTW917511:TTW917523 TTW917531:TTW917541 TTW983047:TTW983059 TTW983067:TTW983077 UDS6:UDS18 UDS26:UDS36 UDS65543:UDS65555 UDS65563:UDS65573 UDS131079:UDS131091 UDS131099:UDS131109 UDS196615:UDS196627 UDS196635:UDS196645 UDS262151:UDS262163 UDS262171:UDS262181 UDS327687:UDS327699 UDS327707:UDS327717 UDS393223:UDS393235 UDS393243:UDS393253 UDS458759:UDS458771 UDS458779:UDS458789 UDS524295:UDS524307 UDS524315:UDS524325 UDS589831:UDS589843 UDS589851:UDS589861 UDS655367:UDS655379 UDS655387:UDS655397 UDS720903:UDS720915 UDS720923:UDS720933 UDS786439:UDS786451 UDS786459:UDS786469 UDS851975:UDS851987 UDS851995:UDS852005 UDS917511:UDS917523 UDS917531:UDS917541 UDS983047:UDS983059 UDS983067:UDS983077 UNO6:UNO18 UNO26:UNO36 UNO65543:UNO65555 UNO65563:UNO65573 UNO131079:UNO131091 UNO131099:UNO131109 UNO196615:UNO196627 UNO196635:UNO196645 UNO262151:UNO262163 UNO262171:UNO262181 UNO327687:UNO327699 UNO327707:UNO327717 UNO393223:UNO393235 UNO393243:UNO393253 UNO458759:UNO458771 UNO458779:UNO458789 UNO524295:UNO524307 UNO524315:UNO524325 UNO589831:UNO589843 UNO589851:UNO589861 UNO655367:UNO655379 UNO655387:UNO655397 UNO720903:UNO720915 UNO720923:UNO720933 UNO786439:UNO786451 UNO786459:UNO786469 UNO851975:UNO851987 UNO851995:UNO852005 UNO917511:UNO917523 UNO917531:UNO917541 UNO983047:UNO983059 UNO983067:UNO983077 UXK6:UXK18 UXK26:UXK36 UXK65543:UXK65555 UXK65563:UXK65573 UXK131079:UXK131091 UXK131099:UXK131109 UXK196615:UXK196627 UXK196635:UXK196645 UXK262151:UXK262163 UXK262171:UXK262181 UXK327687:UXK327699 UXK327707:UXK327717 UXK393223:UXK393235 UXK393243:UXK393253 UXK458759:UXK458771 UXK458779:UXK458789 UXK524295:UXK524307 UXK524315:UXK524325 UXK589831:UXK589843 UXK589851:UXK589861 UXK655367:UXK655379 UXK655387:UXK655397 UXK720903:UXK720915 UXK720923:UXK720933 UXK786439:UXK786451 UXK786459:UXK786469 UXK851975:UXK851987 UXK851995:UXK852005 UXK917511:UXK917523 UXK917531:UXK917541 UXK983047:UXK983059 UXK983067:UXK983077 VHG6:VHG18 VHG26:VHG36 VHG65543:VHG65555 VHG65563:VHG65573 VHG131079:VHG131091 VHG131099:VHG131109 VHG196615:VHG196627 VHG196635:VHG196645 VHG262151:VHG262163 VHG262171:VHG262181 VHG327687:VHG327699 VHG327707:VHG327717 VHG393223:VHG393235 VHG393243:VHG393253 VHG458759:VHG458771 VHG458779:VHG458789 VHG524295:VHG524307 VHG524315:VHG524325 VHG589831:VHG589843 VHG589851:VHG589861 VHG655367:VHG655379 VHG655387:VHG655397 VHG720903:VHG720915 VHG720923:VHG720933 VHG786439:VHG786451 VHG786459:VHG786469 VHG851975:VHG851987 VHG851995:VHG852005 VHG917511:VHG917523 VHG917531:VHG917541 VHG983047:VHG983059 VHG983067:VHG983077 VRC6:VRC18 VRC26:VRC36 VRC65543:VRC65555 VRC65563:VRC65573 VRC131079:VRC131091 VRC131099:VRC131109 VRC196615:VRC196627 VRC196635:VRC196645 VRC262151:VRC262163 VRC262171:VRC262181 VRC327687:VRC327699 VRC327707:VRC327717 VRC393223:VRC393235 VRC393243:VRC393253 VRC458759:VRC458771 VRC458779:VRC458789 VRC524295:VRC524307 VRC524315:VRC524325 VRC589831:VRC589843 VRC589851:VRC589861 VRC655367:VRC655379 VRC655387:VRC655397 VRC720903:VRC720915 VRC720923:VRC720933 VRC786439:VRC786451 VRC786459:VRC786469 VRC851975:VRC851987 VRC851995:VRC852005 VRC917511:VRC917523 VRC917531:VRC917541 VRC983047:VRC983059 VRC983067:VRC983077 WAY6:WAY18 WAY26:WAY36 WAY65543:WAY65555 WAY65563:WAY65573 WAY131079:WAY131091 WAY131099:WAY131109 WAY196615:WAY196627 WAY196635:WAY196645 WAY262151:WAY262163 WAY262171:WAY262181 WAY327687:WAY327699 WAY327707:WAY327717 WAY393223:WAY393235 WAY393243:WAY393253 WAY458759:WAY458771 WAY458779:WAY458789 WAY524295:WAY524307 WAY524315:WAY524325 WAY589831:WAY589843 WAY589851:WAY589861 WAY655367:WAY655379 WAY655387:WAY655397 WAY720903:WAY720915 WAY720923:WAY720933 WAY786439:WAY786451 WAY786459:WAY786469 WAY851975:WAY851987 WAY851995:WAY852005 WAY917511:WAY917523 WAY917531:WAY917541 WAY983047:WAY983059 WAY983067:WAY983077 WKU6:WKU18 WKU26:WKU36 WKU65543:WKU65555 WKU65563:WKU65573 WKU131079:WKU131091 WKU131099:WKU131109 WKU196615:WKU196627 WKU196635:WKU196645 WKU262151:WKU262163 WKU262171:WKU262181 WKU327687:WKU327699 WKU327707:WKU327717 WKU393223:WKU393235 WKU393243:WKU393253 WKU458759:WKU458771 WKU458779:WKU458789 WKU524295:WKU524307 WKU524315:WKU524325 WKU589831:WKU589843 WKU589851:WKU589861 WKU655367:WKU655379 WKU655387:WKU655397 WKU720903:WKU720915 WKU720923:WKU720933 WKU786439:WKU786451 WKU786459:WKU786469 WKU851975:WKU851987 WKU851995:WKU852005 WKU917511:WKU917523 WKU917531:WKU917541 WKU983047:WKU983059 WKU983067:WKU983077 WUQ6:WUQ18 WUQ26:WUQ36 WUQ65543:WUQ65555 WUQ65563:WUQ65573 WUQ131079:WUQ131091 WUQ131099:WUQ131109 WUQ196615:WUQ196627 WUQ196635:WUQ196645 WUQ262151:WUQ262163 WUQ262171:WUQ262181 WUQ327687:WUQ327699 WUQ327707:WUQ327717 WUQ393223:WUQ393235 WUQ393243:WUQ393253 WUQ458759:WUQ458771 WUQ458779:WUQ458789 WUQ524295:WUQ524307 WUQ524315:WUQ524325 WUQ589831:WUQ589843 WUQ589851:WUQ589861 WUQ655367:WUQ655379 WUQ655387:WUQ655397 WUQ720903:WUQ720915 WUQ720923:WUQ720933 WUQ786439:WUQ786451 WUQ786459:WUQ786469 WUQ851975:WUQ851987 WUQ851995:WUQ852005 WUQ917511:WUQ917523 WUQ917531:WUQ917541 WUQ983047:WUQ983059 WUQ983067:WUQ983077">
      <formula1>"蒸汽,电,天然气,油,煤"</formula1>
    </dataValidation>
  </dataValidations>
  <pageMargins left="0.354166666666667" right="0.236111111111111" top="0.751388888888889" bottom="0.751388888888889" header="0.298611111111111" footer="0.298611111111111"/>
  <pageSetup paperSize="9" scale="88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4"/>
  <sheetViews>
    <sheetView workbookViewId="0">
      <pane ySplit="5" topLeftCell="A6" activePane="bottomLeft" state="frozen"/>
      <selection/>
      <selection pane="bottomLeft" activeCell="U13" sqref="U13"/>
    </sheetView>
  </sheetViews>
  <sheetFormatPr defaultColWidth="9" defaultRowHeight="13.5"/>
  <cols>
    <col min="1" max="1" width="4.375" customWidth="1"/>
    <col min="2" max="2" width="11.875" customWidth="1"/>
    <col min="3" max="3" width="17.5" customWidth="1"/>
    <col min="4" max="4" width="7.125" customWidth="1"/>
    <col min="5" max="5" width="8.125" customWidth="1"/>
    <col min="6" max="6" width="7.125" customWidth="1"/>
    <col min="7" max="7" width="8.125" customWidth="1"/>
    <col min="8" max="8" width="7.125" customWidth="1"/>
    <col min="9" max="10" width="8.125" customWidth="1"/>
    <col min="17" max="17" width="18.375" customWidth="1"/>
  </cols>
  <sheetData>
    <row r="1" s="1" customFormat="1" ht="18.75" spans="1:10">
      <c r="A1" s="9" t="s">
        <v>2225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22.5" spans="1:10">
      <c r="A2" s="10" t="s">
        <v>2226</v>
      </c>
      <c r="B2" s="10"/>
      <c r="C2" s="10"/>
      <c r="D2" s="10"/>
      <c r="E2" s="10"/>
      <c r="F2" s="10"/>
      <c r="G2" s="10"/>
      <c r="H2" s="10"/>
      <c r="I2" s="10"/>
      <c r="J2" s="10"/>
    </row>
    <row r="3" s="1" customFormat="1" ht="14.25" spans="1:10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="2" customFormat="1" ht="22" customHeight="1" spans="1:10">
      <c r="A4" s="12" t="s">
        <v>2227</v>
      </c>
      <c r="B4" s="12" t="s">
        <v>2228</v>
      </c>
      <c r="C4" s="12" t="s">
        <v>2229</v>
      </c>
      <c r="D4" s="13" t="s">
        <v>2053</v>
      </c>
      <c r="E4" s="14"/>
      <c r="F4" s="13" t="s">
        <v>76</v>
      </c>
      <c r="G4" s="14"/>
      <c r="H4" s="13" t="s">
        <v>2230</v>
      </c>
      <c r="I4" s="14"/>
      <c r="J4" s="12" t="s">
        <v>2231</v>
      </c>
    </row>
    <row r="5" s="2" customFormat="1" ht="27" spans="1:10">
      <c r="A5" s="15"/>
      <c r="B5" s="15"/>
      <c r="C5" s="15"/>
      <c r="D5" s="16" t="s">
        <v>2232</v>
      </c>
      <c r="E5" s="16" t="s">
        <v>2233</v>
      </c>
      <c r="F5" s="16" t="s">
        <v>2232</v>
      </c>
      <c r="G5" s="16" t="s">
        <v>2233</v>
      </c>
      <c r="H5" s="16" t="s">
        <v>2232</v>
      </c>
      <c r="I5" s="16" t="s">
        <v>2233</v>
      </c>
      <c r="J5" s="15"/>
    </row>
    <row r="6" s="2" customFormat="1" ht="40.5" spans="1:10">
      <c r="A6" s="17">
        <v>1</v>
      </c>
      <c r="B6" s="18" t="s">
        <v>15</v>
      </c>
      <c r="C6" s="19" t="s">
        <v>2234</v>
      </c>
      <c r="D6" s="19">
        <v>3</v>
      </c>
      <c r="E6" s="19">
        <f t="shared" ref="E6:E16" si="0">D6*550</f>
        <v>1650</v>
      </c>
      <c r="F6" s="19">
        <v>0</v>
      </c>
      <c r="G6" s="19">
        <f t="shared" ref="G6:G16" si="1">F6*450</f>
        <v>0</v>
      </c>
      <c r="H6" s="19">
        <v>0</v>
      </c>
      <c r="I6" s="19">
        <f t="shared" ref="I6:I16" si="2">H6*800</f>
        <v>0</v>
      </c>
      <c r="J6" s="19">
        <f t="shared" ref="J6:J17" si="3">E6+G6+I6</f>
        <v>1650</v>
      </c>
    </row>
    <row r="7" s="2" customFormat="1" ht="27" spans="1:10">
      <c r="A7" s="17">
        <v>3</v>
      </c>
      <c r="B7" s="19" t="s">
        <v>15</v>
      </c>
      <c r="C7" s="19" t="s">
        <v>261</v>
      </c>
      <c r="D7" s="19">
        <v>40</v>
      </c>
      <c r="E7" s="19">
        <f t="shared" si="0"/>
        <v>22000</v>
      </c>
      <c r="F7" s="19">
        <v>10</v>
      </c>
      <c r="G7" s="19">
        <f t="shared" si="1"/>
        <v>4500</v>
      </c>
      <c r="H7" s="19">
        <v>3</v>
      </c>
      <c r="I7" s="19">
        <f t="shared" si="2"/>
        <v>2400</v>
      </c>
      <c r="J7" s="19">
        <f t="shared" si="3"/>
        <v>28900</v>
      </c>
    </row>
    <row r="8" s="2" customFormat="1" ht="27" spans="1:10">
      <c r="A8" s="17">
        <v>4</v>
      </c>
      <c r="B8" s="19" t="s">
        <v>15</v>
      </c>
      <c r="C8" s="19" t="s">
        <v>166</v>
      </c>
      <c r="D8" s="19">
        <v>1</v>
      </c>
      <c r="E8" s="19">
        <f t="shared" si="0"/>
        <v>550</v>
      </c>
      <c r="F8" s="19">
        <v>0</v>
      </c>
      <c r="G8" s="19">
        <f t="shared" si="1"/>
        <v>0</v>
      </c>
      <c r="H8" s="19">
        <v>5</v>
      </c>
      <c r="I8" s="19">
        <f t="shared" si="2"/>
        <v>4000</v>
      </c>
      <c r="J8" s="19">
        <f t="shared" si="3"/>
        <v>4550</v>
      </c>
    </row>
    <row r="9" s="2" customFormat="1" ht="27" spans="1:10">
      <c r="A9" s="17">
        <v>6</v>
      </c>
      <c r="B9" s="19" t="s">
        <v>15</v>
      </c>
      <c r="C9" s="19" t="s">
        <v>2235</v>
      </c>
      <c r="D9" s="19">
        <v>2</v>
      </c>
      <c r="E9" s="19">
        <f t="shared" si="0"/>
        <v>1100</v>
      </c>
      <c r="F9" s="19">
        <v>0</v>
      </c>
      <c r="G9" s="19">
        <f t="shared" si="1"/>
        <v>0</v>
      </c>
      <c r="H9" s="19">
        <v>0</v>
      </c>
      <c r="I9" s="19">
        <f t="shared" si="2"/>
        <v>0</v>
      </c>
      <c r="J9" s="19">
        <f t="shared" si="3"/>
        <v>1100</v>
      </c>
    </row>
    <row r="10" s="3" customFormat="1" ht="27" spans="1:10">
      <c r="A10" s="20">
        <v>7</v>
      </c>
      <c r="B10" s="19" t="s">
        <v>15</v>
      </c>
      <c r="C10" s="21" t="s">
        <v>217</v>
      </c>
      <c r="D10" s="19">
        <v>2</v>
      </c>
      <c r="E10" s="19">
        <f t="shared" si="0"/>
        <v>1100</v>
      </c>
      <c r="F10" s="19">
        <v>0</v>
      </c>
      <c r="G10" s="19">
        <f t="shared" si="1"/>
        <v>0</v>
      </c>
      <c r="H10" s="19">
        <v>0</v>
      </c>
      <c r="I10" s="19">
        <f t="shared" si="2"/>
        <v>0</v>
      </c>
      <c r="J10" s="19">
        <f t="shared" si="3"/>
        <v>1100</v>
      </c>
    </row>
    <row r="11" s="3" customFormat="1" ht="27" spans="1:10">
      <c r="A11" s="20">
        <v>8</v>
      </c>
      <c r="B11" s="19" t="s">
        <v>15</v>
      </c>
      <c r="C11" s="21" t="s">
        <v>221</v>
      </c>
      <c r="D11" s="19">
        <v>2</v>
      </c>
      <c r="E11" s="19">
        <f t="shared" si="0"/>
        <v>1100</v>
      </c>
      <c r="F11" s="19">
        <v>0</v>
      </c>
      <c r="G11" s="19">
        <f t="shared" si="1"/>
        <v>0</v>
      </c>
      <c r="H11" s="19">
        <v>0</v>
      </c>
      <c r="I11" s="19">
        <f t="shared" si="2"/>
        <v>0</v>
      </c>
      <c r="J11" s="19">
        <f t="shared" si="3"/>
        <v>1100</v>
      </c>
    </row>
    <row r="12" s="3" customFormat="1" ht="27" spans="1:10">
      <c r="A12" s="20">
        <v>9</v>
      </c>
      <c r="B12" s="19" t="s">
        <v>15</v>
      </c>
      <c r="C12" s="21" t="s">
        <v>193</v>
      </c>
      <c r="D12" s="19">
        <v>6</v>
      </c>
      <c r="E12" s="19">
        <f t="shared" si="0"/>
        <v>3300</v>
      </c>
      <c r="F12" s="19">
        <v>9</v>
      </c>
      <c r="G12" s="19">
        <f t="shared" si="1"/>
        <v>4050</v>
      </c>
      <c r="H12" s="19">
        <v>9</v>
      </c>
      <c r="I12" s="19">
        <f t="shared" si="2"/>
        <v>7200</v>
      </c>
      <c r="J12" s="19">
        <f t="shared" si="3"/>
        <v>14550</v>
      </c>
    </row>
    <row r="13" s="3" customFormat="1" ht="27" spans="1:10">
      <c r="A13" s="20">
        <v>10</v>
      </c>
      <c r="B13" s="19" t="s">
        <v>15</v>
      </c>
      <c r="C13" s="22" t="s">
        <v>19</v>
      </c>
      <c r="D13" s="19">
        <v>9</v>
      </c>
      <c r="E13" s="19">
        <f t="shared" si="0"/>
        <v>4950</v>
      </c>
      <c r="F13" s="19">
        <v>0</v>
      </c>
      <c r="G13" s="19">
        <f t="shared" si="1"/>
        <v>0</v>
      </c>
      <c r="H13" s="19">
        <v>12</v>
      </c>
      <c r="I13" s="19">
        <f t="shared" si="2"/>
        <v>9600</v>
      </c>
      <c r="J13" s="19">
        <f t="shared" si="3"/>
        <v>14550</v>
      </c>
    </row>
    <row r="14" s="3" customFormat="1" ht="27" spans="1:10">
      <c r="A14" s="20">
        <v>11</v>
      </c>
      <c r="B14" s="19" t="s">
        <v>15</v>
      </c>
      <c r="C14" s="19" t="s">
        <v>33</v>
      </c>
      <c r="D14" s="19">
        <v>2</v>
      </c>
      <c r="E14" s="19">
        <f t="shared" si="0"/>
        <v>1100</v>
      </c>
      <c r="F14" s="19">
        <v>4</v>
      </c>
      <c r="G14" s="19">
        <f t="shared" si="1"/>
        <v>1800</v>
      </c>
      <c r="H14" s="19">
        <v>2</v>
      </c>
      <c r="I14" s="19">
        <f t="shared" si="2"/>
        <v>1600</v>
      </c>
      <c r="J14" s="19">
        <f t="shared" si="3"/>
        <v>4500</v>
      </c>
    </row>
    <row r="15" s="3" customFormat="1" ht="27" spans="1:10">
      <c r="A15" s="20">
        <v>12</v>
      </c>
      <c r="B15" s="19" t="s">
        <v>15</v>
      </c>
      <c r="C15" s="19" t="s">
        <v>100</v>
      </c>
      <c r="D15" s="19">
        <v>9</v>
      </c>
      <c r="E15" s="19">
        <f t="shared" si="0"/>
        <v>4950</v>
      </c>
      <c r="F15" s="19">
        <v>6</v>
      </c>
      <c r="G15" s="19">
        <f t="shared" si="1"/>
        <v>2700</v>
      </c>
      <c r="H15" s="19">
        <v>8</v>
      </c>
      <c r="I15" s="19">
        <f t="shared" si="2"/>
        <v>6400</v>
      </c>
      <c r="J15" s="19">
        <f t="shared" si="3"/>
        <v>14050</v>
      </c>
    </row>
    <row r="16" s="2" customFormat="1" ht="27" spans="1:10">
      <c r="A16" s="17">
        <v>13</v>
      </c>
      <c r="B16" s="19" t="s">
        <v>15</v>
      </c>
      <c r="C16" s="19" t="s">
        <v>103</v>
      </c>
      <c r="D16" s="19">
        <v>3</v>
      </c>
      <c r="E16" s="19">
        <f t="shared" si="0"/>
        <v>1650</v>
      </c>
      <c r="F16" s="19">
        <v>0</v>
      </c>
      <c r="G16" s="19">
        <f t="shared" si="1"/>
        <v>0</v>
      </c>
      <c r="H16" s="19">
        <v>0</v>
      </c>
      <c r="I16" s="19">
        <f t="shared" si="2"/>
        <v>0</v>
      </c>
      <c r="J16" s="19">
        <f t="shared" si="3"/>
        <v>1650</v>
      </c>
    </row>
    <row r="17" s="2" customFormat="1" ht="30" customHeight="1" spans="1:10">
      <c r="A17" s="17"/>
      <c r="B17" s="16" t="s">
        <v>2236</v>
      </c>
      <c r="C17" s="17"/>
      <c r="D17" s="16">
        <f t="shared" ref="D17:I17" si="4">SUM(D6:D16)</f>
        <v>79</v>
      </c>
      <c r="E17" s="16">
        <f t="shared" si="4"/>
        <v>43450</v>
      </c>
      <c r="F17" s="16">
        <f t="shared" si="4"/>
        <v>29</v>
      </c>
      <c r="G17" s="16">
        <f t="shared" si="4"/>
        <v>13050</v>
      </c>
      <c r="H17" s="16">
        <f t="shared" si="4"/>
        <v>39</v>
      </c>
      <c r="I17" s="16">
        <f t="shared" si="4"/>
        <v>31200</v>
      </c>
      <c r="J17" s="19">
        <f t="shared" si="3"/>
        <v>87700</v>
      </c>
    </row>
    <row r="18" s="2" customFormat="1" ht="27" spans="1:10">
      <c r="A18" s="23">
        <f>IF(B18="小计","",MAX(A$1:A17)+1)</f>
        <v>14</v>
      </c>
      <c r="B18" s="18" t="s">
        <v>381</v>
      </c>
      <c r="C18" s="19" t="s">
        <v>435</v>
      </c>
      <c r="D18" s="19">
        <v>5</v>
      </c>
      <c r="E18" s="19">
        <f t="shared" ref="E18:E24" si="5">D18*550</f>
        <v>2750</v>
      </c>
      <c r="F18" s="19">
        <v>3</v>
      </c>
      <c r="G18" s="19">
        <f t="shared" ref="G18:G24" si="6">F18*450</f>
        <v>1350</v>
      </c>
      <c r="H18" s="19">
        <v>1</v>
      </c>
      <c r="I18" s="19">
        <f t="shared" ref="I18:I24" si="7">H18*800</f>
        <v>800</v>
      </c>
      <c r="J18" s="19">
        <f t="shared" ref="J18:J24" si="8">E18+G18+I18</f>
        <v>4900</v>
      </c>
    </row>
    <row r="19" s="2" customFormat="1" ht="27" spans="1:10">
      <c r="A19" s="23">
        <f>IF(B19="小计","",MAX(A$1:A18)+1)</f>
        <v>15</v>
      </c>
      <c r="B19" s="23" t="s">
        <v>381</v>
      </c>
      <c r="C19" s="22" t="s">
        <v>454</v>
      </c>
      <c r="D19" s="19">
        <v>5</v>
      </c>
      <c r="E19" s="19">
        <f t="shared" si="5"/>
        <v>2750</v>
      </c>
      <c r="F19" s="19">
        <v>3</v>
      </c>
      <c r="G19" s="19">
        <f t="shared" si="6"/>
        <v>1350</v>
      </c>
      <c r="H19" s="19">
        <v>2</v>
      </c>
      <c r="I19" s="19">
        <f t="shared" si="7"/>
        <v>1600</v>
      </c>
      <c r="J19" s="19">
        <f t="shared" si="8"/>
        <v>5700</v>
      </c>
    </row>
    <row r="20" s="2" customFormat="1" ht="27" spans="1:10">
      <c r="A20" s="23">
        <f>IF(B20="小计","",MAX(A$1:A19)+1)</f>
        <v>16</v>
      </c>
      <c r="B20" s="23" t="s">
        <v>381</v>
      </c>
      <c r="C20" s="22" t="s">
        <v>752</v>
      </c>
      <c r="D20" s="19">
        <v>3</v>
      </c>
      <c r="E20" s="19">
        <f t="shared" si="5"/>
        <v>1650</v>
      </c>
      <c r="F20" s="19">
        <v>2</v>
      </c>
      <c r="G20" s="19">
        <f t="shared" si="6"/>
        <v>900</v>
      </c>
      <c r="H20" s="19">
        <v>1</v>
      </c>
      <c r="I20" s="19">
        <f t="shared" si="7"/>
        <v>800</v>
      </c>
      <c r="J20" s="19">
        <f t="shared" si="8"/>
        <v>3350</v>
      </c>
    </row>
    <row r="21" s="2" customFormat="1" ht="27" spans="1:10">
      <c r="A21" s="23">
        <f>IF(B21="小计","",MAX(A$1:A20)+1)</f>
        <v>17</v>
      </c>
      <c r="B21" s="23" t="s">
        <v>381</v>
      </c>
      <c r="C21" s="24" t="s">
        <v>471</v>
      </c>
      <c r="D21" s="19">
        <v>3</v>
      </c>
      <c r="E21" s="19">
        <f t="shared" si="5"/>
        <v>1650</v>
      </c>
      <c r="F21" s="25">
        <v>2</v>
      </c>
      <c r="G21" s="19">
        <f t="shared" si="6"/>
        <v>900</v>
      </c>
      <c r="H21" s="25">
        <v>2</v>
      </c>
      <c r="I21" s="19">
        <f t="shared" si="7"/>
        <v>1600</v>
      </c>
      <c r="J21" s="19">
        <f t="shared" si="8"/>
        <v>4150</v>
      </c>
    </row>
    <row r="22" s="2" customFormat="1" ht="27" spans="1:10">
      <c r="A22" s="23">
        <f>IF(B22="小计","",MAX(A$1:A21)+1)</f>
        <v>18</v>
      </c>
      <c r="B22" s="23" t="s">
        <v>381</v>
      </c>
      <c r="C22" s="23" t="s">
        <v>698</v>
      </c>
      <c r="D22" s="19">
        <v>9</v>
      </c>
      <c r="E22" s="19">
        <f t="shared" si="5"/>
        <v>4950</v>
      </c>
      <c r="F22" s="19">
        <v>0</v>
      </c>
      <c r="G22" s="19">
        <f t="shared" si="6"/>
        <v>0</v>
      </c>
      <c r="H22" s="19">
        <v>2</v>
      </c>
      <c r="I22" s="19">
        <f t="shared" si="7"/>
        <v>1600</v>
      </c>
      <c r="J22" s="19">
        <f t="shared" si="8"/>
        <v>6550</v>
      </c>
    </row>
    <row r="23" s="2" customFormat="1" ht="27" spans="1:10">
      <c r="A23" s="23">
        <f>IF(B23="小计","",MAX(A$1:A22)+1)</f>
        <v>19</v>
      </c>
      <c r="B23" s="23" t="s">
        <v>381</v>
      </c>
      <c r="C23" s="23" t="s">
        <v>485</v>
      </c>
      <c r="D23" s="19">
        <v>6</v>
      </c>
      <c r="E23" s="19">
        <f t="shared" si="5"/>
        <v>3300</v>
      </c>
      <c r="F23" s="19">
        <v>2</v>
      </c>
      <c r="G23" s="19">
        <f t="shared" si="6"/>
        <v>900</v>
      </c>
      <c r="H23" s="19">
        <v>6</v>
      </c>
      <c r="I23" s="19">
        <f t="shared" si="7"/>
        <v>4800</v>
      </c>
      <c r="J23" s="19">
        <f t="shared" si="8"/>
        <v>9000</v>
      </c>
    </row>
    <row r="24" s="2" customFormat="1" ht="27" spans="1:10">
      <c r="A24" s="23">
        <f>IF(B24="小计","",MAX(A$1:A23)+1)</f>
        <v>20</v>
      </c>
      <c r="B24" s="23" t="s">
        <v>381</v>
      </c>
      <c r="C24" s="23" t="s">
        <v>656</v>
      </c>
      <c r="D24" s="19">
        <v>6</v>
      </c>
      <c r="E24" s="19">
        <f t="shared" ref="E24:E39" si="9">D24*550</f>
        <v>3300</v>
      </c>
      <c r="F24" s="19">
        <v>3</v>
      </c>
      <c r="G24" s="19">
        <f t="shared" ref="G24:G39" si="10">F24*450</f>
        <v>1350</v>
      </c>
      <c r="H24" s="19">
        <v>3</v>
      </c>
      <c r="I24" s="19">
        <f t="shared" ref="I24:I39" si="11">H24*800</f>
        <v>2400</v>
      </c>
      <c r="J24" s="19">
        <f t="shared" ref="J24:J41" si="12">E24+G24+I24</f>
        <v>7050</v>
      </c>
    </row>
    <row r="25" s="4" customFormat="1" ht="27" spans="1:10">
      <c r="A25" s="23">
        <f>IF(B25="小计","",MAX(A$1:A24)+1)</f>
        <v>21</v>
      </c>
      <c r="B25" s="23" t="s">
        <v>381</v>
      </c>
      <c r="C25" s="23" t="s">
        <v>686</v>
      </c>
      <c r="D25" s="19">
        <v>2</v>
      </c>
      <c r="E25" s="19">
        <f t="shared" si="9"/>
        <v>1100</v>
      </c>
      <c r="F25" s="19">
        <v>2</v>
      </c>
      <c r="G25" s="19">
        <f t="shared" si="10"/>
        <v>900</v>
      </c>
      <c r="H25" s="19">
        <v>2</v>
      </c>
      <c r="I25" s="19">
        <f t="shared" si="11"/>
        <v>1600</v>
      </c>
      <c r="J25" s="19">
        <f t="shared" si="12"/>
        <v>3600</v>
      </c>
    </row>
    <row r="26" s="5" customFormat="1" ht="27" spans="1:10">
      <c r="A26" s="23">
        <f>IF(B26="小计","",MAX(A$1:A25)+1)</f>
        <v>22</v>
      </c>
      <c r="B26" s="19" t="s">
        <v>381</v>
      </c>
      <c r="C26" s="23" t="s">
        <v>2237</v>
      </c>
      <c r="D26" s="19">
        <v>6</v>
      </c>
      <c r="E26" s="19">
        <f t="shared" si="9"/>
        <v>3300</v>
      </c>
      <c r="F26" s="19">
        <v>4</v>
      </c>
      <c r="G26" s="19">
        <f t="shared" si="10"/>
        <v>1800</v>
      </c>
      <c r="H26" s="19">
        <v>11</v>
      </c>
      <c r="I26" s="19">
        <f t="shared" si="11"/>
        <v>8800</v>
      </c>
      <c r="J26" s="19">
        <f t="shared" si="12"/>
        <v>13900</v>
      </c>
    </row>
    <row r="27" s="4" customFormat="1" ht="27" spans="1:10">
      <c r="A27" s="23">
        <f>IF(B27="小计","",MAX(A$1:A26)+1)</f>
        <v>23</v>
      </c>
      <c r="B27" s="23" t="s">
        <v>381</v>
      </c>
      <c r="C27" s="23" t="s">
        <v>732</v>
      </c>
      <c r="D27" s="19">
        <v>2</v>
      </c>
      <c r="E27" s="19">
        <f t="shared" si="9"/>
        <v>1100</v>
      </c>
      <c r="F27" s="19">
        <v>0</v>
      </c>
      <c r="G27" s="19">
        <f t="shared" si="10"/>
        <v>0</v>
      </c>
      <c r="H27" s="19">
        <v>0</v>
      </c>
      <c r="I27" s="19">
        <f t="shared" si="11"/>
        <v>0</v>
      </c>
      <c r="J27" s="19">
        <f t="shared" si="12"/>
        <v>1100</v>
      </c>
    </row>
    <row r="28" s="4" customFormat="1" ht="27" spans="1:10">
      <c r="A28" s="23">
        <f>IF(B28="小计","",MAX(A$1:A27)+1)</f>
        <v>24</v>
      </c>
      <c r="B28" s="23" t="s">
        <v>381</v>
      </c>
      <c r="C28" s="23" t="s">
        <v>726</v>
      </c>
      <c r="D28" s="19">
        <v>3</v>
      </c>
      <c r="E28" s="19">
        <f t="shared" si="9"/>
        <v>1650</v>
      </c>
      <c r="F28" s="19">
        <v>3</v>
      </c>
      <c r="G28" s="19">
        <f t="shared" si="10"/>
        <v>1350</v>
      </c>
      <c r="H28" s="19">
        <v>2</v>
      </c>
      <c r="I28" s="19">
        <f t="shared" si="11"/>
        <v>1600</v>
      </c>
      <c r="J28" s="19">
        <f t="shared" si="12"/>
        <v>4600</v>
      </c>
    </row>
    <row r="29" s="4" customFormat="1" ht="27" spans="1:10">
      <c r="A29" s="23">
        <f>IF(B29="小计","",MAX(A$1:A28)+1)</f>
        <v>25</v>
      </c>
      <c r="B29" s="23" t="s">
        <v>381</v>
      </c>
      <c r="C29" s="23" t="s">
        <v>522</v>
      </c>
      <c r="D29" s="19">
        <v>2</v>
      </c>
      <c r="E29" s="19">
        <f t="shared" si="9"/>
        <v>1100</v>
      </c>
      <c r="F29" s="19">
        <v>1</v>
      </c>
      <c r="G29" s="19">
        <f t="shared" si="10"/>
        <v>450</v>
      </c>
      <c r="H29" s="19">
        <v>0</v>
      </c>
      <c r="I29" s="19">
        <f t="shared" si="11"/>
        <v>0</v>
      </c>
      <c r="J29" s="19">
        <f t="shared" si="12"/>
        <v>1550</v>
      </c>
    </row>
    <row r="30" s="4" customFormat="1" ht="27" spans="1:10">
      <c r="A30" s="23">
        <f>IF(B30="小计","",MAX(A$1:A29)+1)</f>
        <v>26</v>
      </c>
      <c r="B30" s="23" t="s">
        <v>381</v>
      </c>
      <c r="C30" s="23" t="s">
        <v>531</v>
      </c>
      <c r="D30" s="19">
        <v>2</v>
      </c>
      <c r="E30" s="19">
        <f t="shared" si="9"/>
        <v>1100</v>
      </c>
      <c r="F30" s="19">
        <v>3</v>
      </c>
      <c r="G30" s="19">
        <f t="shared" si="10"/>
        <v>1350</v>
      </c>
      <c r="H30" s="19">
        <v>2</v>
      </c>
      <c r="I30" s="19">
        <f t="shared" si="11"/>
        <v>1600</v>
      </c>
      <c r="J30" s="19">
        <f t="shared" si="12"/>
        <v>4050</v>
      </c>
    </row>
    <row r="31" s="2" customFormat="1" ht="27" spans="1:10">
      <c r="A31" s="23">
        <f>IF(B31="小计","",MAX(A$1:A30)+1)</f>
        <v>27</v>
      </c>
      <c r="B31" s="23" t="s">
        <v>381</v>
      </c>
      <c r="C31" s="23" t="s">
        <v>773</v>
      </c>
      <c r="D31" s="19">
        <v>3</v>
      </c>
      <c r="E31" s="19">
        <f t="shared" si="9"/>
        <v>1650</v>
      </c>
      <c r="F31" s="19">
        <v>3</v>
      </c>
      <c r="G31" s="19">
        <f t="shared" si="10"/>
        <v>1350</v>
      </c>
      <c r="H31" s="19">
        <v>3</v>
      </c>
      <c r="I31" s="19">
        <f t="shared" si="11"/>
        <v>2400</v>
      </c>
      <c r="J31" s="19">
        <f t="shared" si="12"/>
        <v>5400</v>
      </c>
    </row>
    <row r="32" s="3" customFormat="1" ht="27" spans="1:10">
      <c r="A32" s="23">
        <f>IF(B32="小计","",MAX(A$1:A31)+1)</f>
        <v>28</v>
      </c>
      <c r="B32" s="19" t="s">
        <v>381</v>
      </c>
      <c r="C32" s="19" t="s">
        <v>546</v>
      </c>
      <c r="D32" s="19">
        <v>2</v>
      </c>
      <c r="E32" s="19">
        <f t="shared" si="9"/>
        <v>1100</v>
      </c>
      <c r="F32" s="19">
        <v>2</v>
      </c>
      <c r="G32" s="19">
        <f t="shared" si="10"/>
        <v>900</v>
      </c>
      <c r="H32" s="19">
        <v>3</v>
      </c>
      <c r="I32" s="19">
        <f t="shared" si="11"/>
        <v>2400</v>
      </c>
      <c r="J32" s="19">
        <f t="shared" si="12"/>
        <v>4400</v>
      </c>
    </row>
    <row r="33" s="2" customFormat="1" spans="1:10">
      <c r="A33" s="23">
        <f>IF(B33="小计","",MAX(A$1:A32)+1)</f>
        <v>29</v>
      </c>
      <c r="B33" s="23" t="s">
        <v>381</v>
      </c>
      <c r="C33" s="23" t="s">
        <v>581</v>
      </c>
      <c r="D33" s="19">
        <v>1</v>
      </c>
      <c r="E33" s="19">
        <f t="shared" si="9"/>
        <v>550</v>
      </c>
      <c r="F33" s="19">
        <v>0</v>
      </c>
      <c r="G33" s="19">
        <f t="shared" si="10"/>
        <v>0</v>
      </c>
      <c r="H33" s="19">
        <v>0</v>
      </c>
      <c r="I33" s="19">
        <f t="shared" si="11"/>
        <v>0</v>
      </c>
      <c r="J33" s="19">
        <f t="shared" si="12"/>
        <v>550</v>
      </c>
    </row>
    <row r="34" s="2" customFormat="1" ht="27" spans="1:10">
      <c r="A34" s="23">
        <f>IF(B34="小计","",MAX(A$1:A33)+1)</f>
        <v>30</v>
      </c>
      <c r="B34" s="23" t="s">
        <v>381</v>
      </c>
      <c r="C34" s="23" t="s">
        <v>567</v>
      </c>
      <c r="D34" s="19">
        <v>4</v>
      </c>
      <c r="E34" s="19">
        <f t="shared" si="9"/>
        <v>2200</v>
      </c>
      <c r="F34" s="19">
        <v>3</v>
      </c>
      <c r="G34" s="19">
        <f t="shared" si="10"/>
        <v>1350</v>
      </c>
      <c r="H34" s="19">
        <v>1</v>
      </c>
      <c r="I34" s="19">
        <f t="shared" si="11"/>
        <v>800</v>
      </c>
      <c r="J34" s="19">
        <f t="shared" si="12"/>
        <v>4350</v>
      </c>
    </row>
    <row r="35" s="2" customFormat="1" ht="27" spans="1:10">
      <c r="A35" s="23">
        <f>IF(B35="小计","",MAX(A$1:A34)+1)</f>
        <v>31</v>
      </c>
      <c r="B35" s="23" t="s">
        <v>381</v>
      </c>
      <c r="C35" s="23" t="s">
        <v>761</v>
      </c>
      <c r="D35" s="19">
        <v>3</v>
      </c>
      <c r="E35" s="19">
        <f t="shared" si="9"/>
        <v>1650</v>
      </c>
      <c r="F35" s="19">
        <v>2</v>
      </c>
      <c r="G35" s="19">
        <f t="shared" si="10"/>
        <v>900</v>
      </c>
      <c r="H35" s="19">
        <v>0</v>
      </c>
      <c r="I35" s="19">
        <f t="shared" si="11"/>
        <v>0</v>
      </c>
      <c r="J35" s="19">
        <f t="shared" si="12"/>
        <v>2550</v>
      </c>
    </row>
    <row r="36" s="2" customFormat="1" ht="27" spans="1:10">
      <c r="A36" s="23">
        <f>IF(B36="小计","",MAX(A$1:A35)+1)</f>
        <v>32</v>
      </c>
      <c r="B36" s="23" t="s">
        <v>381</v>
      </c>
      <c r="C36" s="19" t="s">
        <v>584</v>
      </c>
      <c r="D36" s="19">
        <v>2</v>
      </c>
      <c r="E36" s="19">
        <f t="shared" si="9"/>
        <v>1100</v>
      </c>
      <c r="F36" s="19">
        <v>2</v>
      </c>
      <c r="G36" s="19">
        <f t="shared" si="10"/>
        <v>900</v>
      </c>
      <c r="H36" s="19">
        <v>0</v>
      </c>
      <c r="I36" s="19">
        <f t="shared" si="11"/>
        <v>0</v>
      </c>
      <c r="J36" s="19">
        <f t="shared" si="12"/>
        <v>2000</v>
      </c>
    </row>
    <row r="37" s="6" customFormat="1" ht="27" spans="1:10">
      <c r="A37" s="19">
        <f>IF(B37="小计","",MAX(A$1:A36)+1)</f>
        <v>33</v>
      </c>
      <c r="B37" s="19" t="s">
        <v>381</v>
      </c>
      <c r="C37" s="26" t="s">
        <v>590</v>
      </c>
      <c r="D37" s="19">
        <v>5</v>
      </c>
      <c r="E37" s="19">
        <f t="shared" si="9"/>
        <v>2750</v>
      </c>
      <c r="F37" s="19">
        <v>3</v>
      </c>
      <c r="G37" s="19">
        <f t="shared" si="10"/>
        <v>1350</v>
      </c>
      <c r="H37" s="19">
        <v>0</v>
      </c>
      <c r="I37" s="19">
        <f t="shared" si="11"/>
        <v>0</v>
      </c>
      <c r="J37" s="19">
        <f t="shared" si="12"/>
        <v>4100</v>
      </c>
    </row>
    <row r="38" s="2" customFormat="1" ht="27" spans="1:10">
      <c r="A38" s="23">
        <f>IF(B38="小计","",MAX(A$1:A37)+1)</f>
        <v>34</v>
      </c>
      <c r="B38" s="23" t="s">
        <v>381</v>
      </c>
      <c r="C38" s="19" t="s">
        <v>384</v>
      </c>
      <c r="D38" s="19">
        <v>6</v>
      </c>
      <c r="E38" s="19">
        <f t="shared" si="9"/>
        <v>3300</v>
      </c>
      <c r="F38" s="19">
        <v>6</v>
      </c>
      <c r="G38" s="19">
        <f t="shared" si="10"/>
        <v>2700</v>
      </c>
      <c r="H38" s="19">
        <v>5</v>
      </c>
      <c r="I38" s="19">
        <f t="shared" si="11"/>
        <v>4000</v>
      </c>
      <c r="J38" s="19">
        <f t="shared" si="12"/>
        <v>10000</v>
      </c>
    </row>
    <row r="39" s="2" customFormat="1" ht="27" spans="1:10">
      <c r="A39" s="23">
        <f>IF(B39="小计","",MAX(A$1:A38)+1)</f>
        <v>35</v>
      </c>
      <c r="B39" s="23" t="s">
        <v>381</v>
      </c>
      <c r="C39" s="19" t="s">
        <v>393</v>
      </c>
      <c r="D39" s="19">
        <v>5</v>
      </c>
      <c r="E39" s="19">
        <f t="shared" si="9"/>
        <v>2750</v>
      </c>
      <c r="F39" s="19">
        <v>0</v>
      </c>
      <c r="G39" s="19">
        <f t="shared" si="10"/>
        <v>0</v>
      </c>
      <c r="H39" s="19">
        <v>0</v>
      </c>
      <c r="I39" s="19">
        <f t="shared" si="11"/>
        <v>0</v>
      </c>
      <c r="J39" s="19">
        <f t="shared" si="12"/>
        <v>2750</v>
      </c>
    </row>
    <row r="40" s="2" customFormat="1" ht="30" customHeight="1" spans="1:10">
      <c r="A40" s="23" t="str">
        <f>IF(B40="小计","",MAX(A$1:A39)+1)</f>
        <v/>
      </c>
      <c r="B40" s="16" t="s">
        <v>2236</v>
      </c>
      <c r="C40" s="27"/>
      <c r="D40" s="16">
        <f t="shared" ref="D40:J40" si="13">SUM(D18:D39)</f>
        <v>85</v>
      </c>
      <c r="E40" s="16">
        <f t="shared" si="13"/>
        <v>46750</v>
      </c>
      <c r="F40" s="16">
        <f t="shared" si="13"/>
        <v>49</v>
      </c>
      <c r="G40" s="16">
        <f t="shared" si="13"/>
        <v>22050</v>
      </c>
      <c r="H40" s="16">
        <f t="shared" si="13"/>
        <v>46</v>
      </c>
      <c r="I40" s="16">
        <f t="shared" si="13"/>
        <v>36800</v>
      </c>
      <c r="J40" s="19">
        <f t="shared" si="12"/>
        <v>105600</v>
      </c>
    </row>
    <row r="41" s="2" customFormat="1" ht="27" spans="1:10">
      <c r="A41" s="23">
        <v>37</v>
      </c>
      <c r="B41" s="18" t="s">
        <v>795</v>
      </c>
      <c r="C41" s="28" t="s">
        <v>822</v>
      </c>
      <c r="D41" s="19">
        <v>1</v>
      </c>
      <c r="E41" s="19">
        <f>D41*500</f>
        <v>500</v>
      </c>
      <c r="F41" s="19">
        <v>10</v>
      </c>
      <c r="G41" s="19">
        <f>F41*450</f>
        <v>4500</v>
      </c>
      <c r="H41" s="19">
        <v>0</v>
      </c>
      <c r="I41" s="19">
        <f>H41*800</f>
        <v>0</v>
      </c>
      <c r="J41" s="19">
        <f t="shared" si="12"/>
        <v>5000</v>
      </c>
    </row>
    <row r="42" s="2" customFormat="1" ht="27" spans="1:10">
      <c r="A42" s="23">
        <v>38</v>
      </c>
      <c r="B42" s="29" t="s">
        <v>795</v>
      </c>
      <c r="C42" s="28" t="s">
        <v>839</v>
      </c>
      <c r="D42" s="19">
        <v>0</v>
      </c>
      <c r="E42" s="19">
        <f t="shared" ref="E42:E53" si="14">D42*500</f>
        <v>0</v>
      </c>
      <c r="F42" s="19">
        <v>0</v>
      </c>
      <c r="G42" s="19">
        <f t="shared" ref="G42:G53" si="15">F42*450</f>
        <v>0</v>
      </c>
      <c r="H42" s="19">
        <v>2</v>
      </c>
      <c r="I42" s="19">
        <f t="shared" ref="I42:I53" si="16">H42*800</f>
        <v>1600</v>
      </c>
      <c r="J42" s="19">
        <f t="shared" ref="J42:J55" si="17">E42+G42+I42</f>
        <v>1600</v>
      </c>
    </row>
    <row r="43" s="2" customFormat="1" ht="27" spans="1:10">
      <c r="A43" s="23">
        <v>39</v>
      </c>
      <c r="B43" s="29" t="s">
        <v>795</v>
      </c>
      <c r="C43" s="28" t="s">
        <v>836</v>
      </c>
      <c r="D43" s="19">
        <v>1</v>
      </c>
      <c r="E43" s="19">
        <f t="shared" si="14"/>
        <v>500</v>
      </c>
      <c r="F43" s="19">
        <v>0</v>
      </c>
      <c r="G43" s="19">
        <f t="shared" si="15"/>
        <v>0</v>
      </c>
      <c r="H43" s="19">
        <v>0</v>
      </c>
      <c r="I43" s="19">
        <f t="shared" si="16"/>
        <v>0</v>
      </c>
      <c r="J43" s="19">
        <f t="shared" si="17"/>
        <v>500</v>
      </c>
    </row>
    <row r="44" s="2" customFormat="1" ht="27" spans="1:10">
      <c r="A44" s="23">
        <v>40</v>
      </c>
      <c r="B44" s="29" t="s">
        <v>795</v>
      </c>
      <c r="C44" s="28" t="s">
        <v>2238</v>
      </c>
      <c r="D44" s="19">
        <v>1</v>
      </c>
      <c r="E44" s="19">
        <f t="shared" si="14"/>
        <v>500</v>
      </c>
      <c r="F44" s="19">
        <v>0</v>
      </c>
      <c r="G44" s="19">
        <f t="shared" si="15"/>
        <v>0</v>
      </c>
      <c r="H44" s="19">
        <v>0</v>
      </c>
      <c r="I44" s="19">
        <f t="shared" si="16"/>
        <v>0</v>
      </c>
      <c r="J44" s="19">
        <f t="shared" si="17"/>
        <v>500</v>
      </c>
    </row>
    <row r="45" s="2" customFormat="1" ht="27" spans="1:10">
      <c r="A45" s="23">
        <v>41</v>
      </c>
      <c r="B45" s="29" t="s">
        <v>795</v>
      </c>
      <c r="C45" s="28" t="s">
        <v>853</v>
      </c>
      <c r="D45" s="19">
        <v>1</v>
      </c>
      <c r="E45" s="19">
        <f t="shared" si="14"/>
        <v>500</v>
      </c>
      <c r="F45" s="19">
        <v>0</v>
      </c>
      <c r="G45" s="19">
        <f t="shared" si="15"/>
        <v>0</v>
      </c>
      <c r="H45" s="19">
        <v>3</v>
      </c>
      <c r="I45" s="19">
        <f t="shared" si="16"/>
        <v>2400</v>
      </c>
      <c r="J45" s="19">
        <f t="shared" si="17"/>
        <v>2900</v>
      </c>
    </row>
    <row r="46" s="2" customFormat="1" ht="27" spans="1:10">
      <c r="A46" s="23">
        <v>42</v>
      </c>
      <c r="B46" s="29" t="s">
        <v>795</v>
      </c>
      <c r="C46" s="28" t="s">
        <v>845</v>
      </c>
      <c r="D46" s="19">
        <v>1</v>
      </c>
      <c r="E46" s="19">
        <f t="shared" si="14"/>
        <v>500</v>
      </c>
      <c r="F46" s="19">
        <v>0</v>
      </c>
      <c r="G46" s="19">
        <f t="shared" si="15"/>
        <v>0</v>
      </c>
      <c r="H46" s="19">
        <v>0</v>
      </c>
      <c r="I46" s="19">
        <f t="shared" si="16"/>
        <v>0</v>
      </c>
      <c r="J46" s="19">
        <f t="shared" si="17"/>
        <v>500</v>
      </c>
    </row>
    <row r="47" s="2" customFormat="1" ht="27" spans="1:10">
      <c r="A47" s="23">
        <v>43</v>
      </c>
      <c r="B47" s="29" t="s">
        <v>795</v>
      </c>
      <c r="C47" s="28" t="s">
        <v>848</v>
      </c>
      <c r="D47" s="19">
        <v>0</v>
      </c>
      <c r="E47" s="19">
        <f t="shared" si="14"/>
        <v>0</v>
      </c>
      <c r="F47" s="19">
        <v>0</v>
      </c>
      <c r="G47" s="19">
        <f t="shared" si="15"/>
        <v>0</v>
      </c>
      <c r="H47" s="19">
        <v>1</v>
      </c>
      <c r="I47" s="19">
        <f t="shared" si="16"/>
        <v>800</v>
      </c>
      <c r="J47" s="19">
        <f t="shared" si="17"/>
        <v>800</v>
      </c>
    </row>
    <row r="48" s="2" customFormat="1" ht="27" spans="1:10">
      <c r="A48" s="23">
        <v>44</v>
      </c>
      <c r="B48" s="29" t="s">
        <v>795</v>
      </c>
      <c r="C48" s="28" t="s">
        <v>797</v>
      </c>
      <c r="D48" s="19">
        <v>3</v>
      </c>
      <c r="E48" s="19">
        <f t="shared" si="14"/>
        <v>1500</v>
      </c>
      <c r="F48" s="19">
        <v>1</v>
      </c>
      <c r="G48" s="19">
        <f t="shared" si="15"/>
        <v>450</v>
      </c>
      <c r="H48" s="19">
        <v>4</v>
      </c>
      <c r="I48" s="19">
        <f t="shared" si="16"/>
        <v>3200</v>
      </c>
      <c r="J48" s="19">
        <f t="shared" si="17"/>
        <v>5150</v>
      </c>
    </row>
    <row r="49" s="2" customFormat="1" ht="27" spans="1:10">
      <c r="A49" s="23">
        <v>45</v>
      </c>
      <c r="B49" s="29" t="s">
        <v>795</v>
      </c>
      <c r="C49" s="28" t="s">
        <v>801</v>
      </c>
      <c r="D49" s="19">
        <v>1</v>
      </c>
      <c r="E49" s="19">
        <f t="shared" si="14"/>
        <v>500</v>
      </c>
      <c r="F49" s="19">
        <v>0</v>
      </c>
      <c r="G49" s="19">
        <f t="shared" si="15"/>
        <v>0</v>
      </c>
      <c r="H49" s="19">
        <v>0</v>
      </c>
      <c r="I49" s="19">
        <f t="shared" si="16"/>
        <v>0</v>
      </c>
      <c r="J49" s="19">
        <f t="shared" si="17"/>
        <v>500</v>
      </c>
    </row>
    <row r="50" s="6" customFormat="1" ht="27" spans="1:10">
      <c r="A50" s="19">
        <v>46</v>
      </c>
      <c r="B50" s="19" t="s">
        <v>795</v>
      </c>
      <c r="C50" s="21" t="s">
        <v>870</v>
      </c>
      <c r="D50" s="19">
        <v>2</v>
      </c>
      <c r="E50" s="19">
        <f t="shared" si="14"/>
        <v>1000</v>
      </c>
      <c r="F50" s="19">
        <v>0</v>
      </c>
      <c r="G50" s="19">
        <f t="shared" si="15"/>
        <v>0</v>
      </c>
      <c r="H50" s="19">
        <v>0</v>
      </c>
      <c r="I50" s="19">
        <f t="shared" si="16"/>
        <v>0</v>
      </c>
      <c r="J50" s="19">
        <f t="shared" si="17"/>
        <v>1000</v>
      </c>
    </row>
    <row r="51" s="6" customFormat="1" ht="27" spans="1:10">
      <c r="A51" s="19">
        <v>47</v>
      </c>
      <c r="B51" s="19" t="s">
        <v>795</v>
      </c>
      <c r="C51" s="19" t="s">
        <v>875</v>
      </c>
      <c r="D51" s="19">
        <v>1</v>
      </c>
      <c r="E51" s="19">
        <f t="shared" si="14"/>
        <v>500</v>
      </c>
      <c r="F51" s="19">
        <v>0</v>
      </c>
      <c r="G51" s="19">
        <f t="shared" si="15"/>
        <v>0</v>
      </c>
      <c r="H51" s="19">
        <v>0</v>
      </c>
      <c r="I51" s="19">
        <f t="shared" si="16"/>
        <v>0</v>
      </c>
      <c r="J51" s="19">
        <f t="shared" si="17"/>
        <v>500</v>
      </c>
    </row>
    <row r="52" s="6" customFormat="1" ht="27" spans="1:10">
      <c r="A52" s="19">
        <v>48</v>
      </c>
      <c r="B52" s="19" t="s">
        <v>795</v>
      </c>
      <c r="C52" s="21" t="s">
        <v>886</v>
      </c>
      <c r="D52" s="19">
        <v>1</v>
      </c>
      <c r="E52" s="19">
        <f t="shared" si="14"/>
        <v>500</v>
      </c>
      <c r="F52" s="19">
        <v>0</v>
      </c>
      <c r="G52" s="19">
        <f t="shared" si="15"/>
        <v>0</v>
      </c>
      <c r="H52" s="19">
        <v>0</v>
      </c>
      <c r="I52" s="19">
        <f t="shared" si="16"/>
        <v>0</v>
      </c>
      <c r="J52" s="19">
        <f t="shared" si="17"/>
        <v>500</v>
      </c>
    </row>
    <row r="53" s="2" customFormat="1" ht="27" spans="1:10">
      <c r="A53" s="23">
        <v>49</v>
      </c>
      <c r="B53" s="29" t="s">
        <v>795</v>
      </c>
      <c r="C53" s="28" t="s">
        <v>878</v>
      </c>
      <c r="D53" s="19">
        <v>1</v>
      </c>
      <c r="E53" s="19">
        <f t="shared" si="14"/>
        <v>500</v>
      </c>
      <c r="F53" s="19">
        <v>0</v>
      </c>
      <c r="G53" s="19">
        <f t="shared" si="15"/>
        <v>0</v>
      </c>
      <c r="H53" s="19">
        <v>2</v>
      </c>
      <c r="I53" s="19">
        <f t="shared" si="16"/>
        <v>1600</v>
      </c>
      <c r="J53" s="19">
        <f t="shared" si="17"/>
        <v>2100</v>
      </c>
    </row>
    <row r="54" s="2" customFormat="1" ht="30" customHeight="1" spans="1:10">
      <c r="A54" s="23"/>
      <c r="B54" s="16" t="s">
        <v>2236</v>
      </c>
      <c r="C54" s="27"/>
      <c r="D54" s="16">
        <f t="shared" ref="D54:I54" si="18">SUM(D41:D53)</f>
        <v>14</v>
      </c>
      <c r="E54" s="16">
        <f t="shared" si="18"/>
        <v>7000</v>
      </c>
      <c r="F54" s="16">
        <f t="shared" si="18"/>
        <v>11</v>
      </c>
      <c r="G54" s="16">
        <f t="shared" si="18"/>
        <v>4950</v>
      </c>
      <c r="H54" s="16">
        <f t="shared" si="18"/>
        <v>12</v>
      </c>
      <c r="I54" s="16">
        <f t="shared" si="18"/>
        <v>9600</v>
      </c>
      <c r="J54" s="19">
        <f t="shared" si="17"/>
        <v>21550</v>
      </c>
    </row>
    <row r="55" s="2" customFormat="1" ht="27" spans="1:10">
      <c r="A55" s="23">
        <v>50</v>
      </c>
      <c r="B55" s="30" t="s">
        <v>888</v>
      </c>
      <c r="C55" s="19" t="s">
        <v>1217</v>
      </c>
      <c r="D55" s="19">
        <v>5</v>
      </c>
      <c r="E55" s="19">
        <f>D55*550</f>
        <v>2750</v>
      </c>
      <c r="F55" s="19">
        <v>0</v>
      </c>
      <c r="G55" s="19">
        <f>F55*450</f>
        <v>0</v>
      </c>
      <c r="H55" s="19">
        <v>0</v>
      </c>
      <c r="I55" s="19">
        <f>H55*800</f>
        <v>0</v>
      </c>
      <c r="J55" s="19">
        <f t="shared" si="17"/>
        <v>2750</v>
      </c>
    </row>
    <row r="56" s="2" customFormat="1" ht="27" spans="1:10">
      <c r="A56" s="23">
        <v>51</v>
      </c>
      <c r="B56" s="19" t="s">
        <v>888</v>
      </c>
      <c r="C56" s="19" t="s">
        <v>992</v>
      </c>
      <c r="D56" s="19">
        <v>3</v>
      </c>
      <c r="E56" s="19">
        <f t="shared" ref="E56:E70" si="19">D56*550</f>
        <v>1650</v>
      </c>
      <c r="F56" s="19">
        <v>3</v>
      </c>
      <c r="G56" s="19">
        <f t="shared" ref="G56:G70" si="20">F56*450</f>
        <v>1350</v>
      </c>
      <c r="H56" s="19">
        <v>3</v>
      </c>
      <c r="I56" s="19">
        <f t="shared" ref="I56:I70" si="21">H56*800</f>
        <v>2400</v>
      </c>
      <c r="J56" s="19">
        <f t="shared" ref="J56:J72" si="22">E56+G56+I56</f>
        <v>5400</v>
      </c>
    </row>
    <row r="57" s="2" customFormat="1" ht="27" spans="1:10">
      <c r="A57" s="23">
        <v>52</v>
      </c>
      <c r="B57" s="23" t="s">
        <v>888</v>
      </c>
      <c r="C57" s="19" t="s">
        <v>949</v>
      </c>
      <c r="D57" s="19">
        <v>1</v>
      </c>
      <c r="E57" s="19">
        <f t="shared" si="19"/>
        <v>550</v>
      </c>
      <c r="F57" s="19">
        <v>0</v>
      </c>
      <c r="G57" s="19">
        <f t="shared" si="20"/>
        <v>0</v>
      </c>
      <c r="H57" s="19">
        <v>2</v>
      </c>
      <c r="I57" s="19">
        <f t="shared" si="21"/>
        <v>1600</v>
      </c>
      <c r="J57" s="19">
        <f t="shared" si="22"/>
        <v>2150</v>
      </c>
    </row>
    <row r="58" s="7" customFormat="1" ht="27" spans="1:10">
      <c r="A58" s="23">
        <v>53</v>
      </c>
      <c r="B58" s="19" t="s">
        <v>888</v>
      </c>
      <c r="C58" s="19" t="s">
        <v>2239</v>
      </c>
      <c r="D58" s="19">
        <v>2</v>
      </c>
      <c r="E58" s="19">
        <f t="shared" si="19"/>
        <v>1100</v>
      </c>
      <c r="F58" s="19">
        <v>0</v>
      </c>
      <c r="G58" s="19">
        <f t="shared" si="20"/>
        <v>0</v>
      </c>
      <c r="H58" s="19">
        <v>0</v>
      </c>
      <c r="I58" s="19">
        <f t="shared" si="21"/>
        <v>0</v>
      </c>
      <c r="J58" s="19">
        <f t="shared" si="22"/>
        <v>1100</v>
      </c>
    </row>
    <row r="59" s="2" customFormat="1" ht="27" spans="1:10">
      <c r="A59" s="23">
        <v>54</v>
      </c>
      <c r="B59" s="23" t="s">
        <v>888</v>
      </c>
      <c r="C59" s="19" t="s">
        <v>960</v>
      </c>
      <c r="D59" s="19">
        <v>2</v>
      </c>
      <c r="E59" s="19">
        <f t="shared" si="19"/>
        <v>1100</v>
      </c>
      <c r="F59" s="19">
        <v>4</v>
      </c>
      <c r="G59" s="19">
        <f t="shared" si="20"/>
        <v>1800</v>
      </c>
      <c r="H59" s="19">
        <v>2</v>
      </c>
      <c r="I59" s="19">
        <f t="shared" si="21"/>
        <v>1600</v>
      </c>
      <c r="J59" s="19">
        <f t="shared" si="22"/>
        <v>4500</v>
      </c>
    </row>
    <row r="60" s="2" customFormat="1" ht="27" spans="1:10">
      <c r="A60" s="23">
        <v>55</v>
      </c>
      <c r="B60" s="23" t="s">
        <v>888</v>
      </c>
      <c r="C60" s="19" t="s">
        <v>891</v>
      </c>
      <c r="D60" s="19">
        <v>4</v>
      </c>
      <c r="E60" s="19">
        <f t="shared" si="19"/>
        <v>2200</v>
      </c>
      <c r="F60" s="19">
        <v>2</v>
      </c>
      <c r="G60" s="19">
        <f t="shared" si="20"/>
        <v>900</v>
      </c>
      <c r="H60" s="19">
        <v>2</v>
      </c>
      <c r="I60" s="19">
        <f t="shared" si="21"/>
        <v>1600</v>
      </c>
      <c r="J60" s="19">
        <f t="shared" si="22"/>
        <v>4700</v>
      </c>
    </row>
    <row r="61" s="2" customFormat="1" ht="27" spans="1:10">
      <c r="A61" s="23">
        <v>56</v>
      </c>
      <c r="B61" s="23" t="s">
        <v>888</v>
      </c>
      <c r="C61" s="19" t="s">
        <v>910</v>
      </c>
      <c r="D61" s="19">
        <v>6</v>
      </c>
      <c r="E61" s="19">
        <f t="shared" si="19"/>
        <v>3300</v>
      </c>
      <c r="F61" s="19">
        <v>4</v>
      </c>
      <c r="G61" s="19">
        <f t="shared" si="20"/>
        <v>1800</v>
      </c>
      <c r="H61" s="19">
        <v>1</v>
      </c>
      <c r="I61" s="19">
        <f t="shared" si="21"/>
        <v>800</v>
      </c>
      <c r="J61" s="19">
        <f t="shared" si="22"/>
        <v>5900</v>
      </c>
    </row>
    <row r="62" s="2" customFormat="1" ht="27" spans="1:10">
      <c r="A62" s="23">
        <v>57</v>
      </c>
      <c r="B62" s="23" t="s">
        <v>888</v>
      </c>
      <c r="C62" s="19" t="s">
        <v>1118</v>
      </c>
      <c r="D62" s="19">
        <v>6</v>
      </c>
      <c r="E62" s="19">
        <f t="shared" si="19"/>
        <v>3300</v>
      </c>
      <c r="F62" s="19">
        <v>9</v>
      </c>
      <c r="G62" s="19">
        <f t="shared" si="20"/>
        <v>4050</v>
      </c>
      <c r="H62" s="19">
        <v>8</v>
      </c>
      <c r="I62" s="19">
        <f t="shared" si="21"/>
        <v>6400</v>
      </c>
      <c r="J62" s="19">
        <f t="shared" si="22"/>
        <v>13750</v>
      </c>
    </row>
    <row r="63" s="2" customFormat="1" ht="27" spans="1:10">
      <c r="A63" s="23">
        <v>58</v>
      </c>
      <c r="B63" s="23" t="s">
        <v>888</v>
      </c>
      <c r="C63" s="19" t="s">
        <v>1187</v>
      </c>
      <c r="D63" s="19">
        <v>1</v>
      </c>
      <c r="E63" s="19">
        <f t="shared" si="19"/>
        <v>550</v>
      </c>
      <c r="F63" s="19">
        <v>4</v>
      </c>
      <c r="G63" s="19">
        <f t="shared" si="20"/>
        <v>1800</v>
      </c>
      <c r="H63" s="19">
        <v>2</v>
      </c>
      <c r="I63" s="19">
        <f t="shared" si="21"/>
        <v>1600</v>
      </c>
      <c r="J63" s="19">
        <f t="shared" si="22"/>
        <v>3950</v>
      </c>
    </row>
    <row r="64" s="2" customFormat="1" ht="27" spans="1:10">
      <c r="A64" s="23">
        <v>59</v>
      </c>
      <c r="B64" s="23" t="s">
        <v>888</v>
      </c>
      <c r="C64" s="19" t="s">
        <v>1172</v>
      </c>
      <c r="D64" s="19">
        <v>2</v>
      </c>
      <c r="E64" s="19">
        <f t="shared" si="19"/>
        <v>1100</v>
      </c>
      <c r="F64" s="19">
        <v>1</v>
      </c>
      <c r="G64" s="19">
        <f t="shared" si="20"/>
        <v>450</v>
      </c>
      <c r="H64" s="19">
        <v>2</v>
      </c>
      <c r="I64" s="19">
        <f t="shared" si="21"/>
        <v>1600</v>
      </c>
      <c r="J64" s="19">
        <f t="shared" si="22"/>
        <v>3150</v>
      </c>
    </row>
    <row r="65" s="2" customFormat="1" ht="27" spans="1:10">
      <c r="A65" s="23">
        <v>60</v>
      </c>
      <c r="B65" s="23" t="s">
        <v>888</v>
      </c>
      <c r="C65" s="19" t="s">
        <v>1206</v>
      </c>
      <c r="D65" s="19">
        <v>2</v>
      </c>
      <c r="E65" s="19">
        <f t="shared" si="19"/>
        <v>1100</v>
      </c>
      <c r="F65" s="19">
        <v>2</v>
      </c>
      <c r="G65" s="19">
        <f t="shared" si="20"/>
        <v>900</v>
      </c>
      <c r="H65" s="19">
        <v>1</v>
      </c>
      <c r="I65" s="19">
        <f t="shared" si="21"/>
        <v>800</v>
      </c>
      <c r="J65" s="19">
        <f t="shared" si="22"/>
        <v>2800</v>
      </c>
    </row>
    <row r="66" s="2" customFormat="1" ht="27" spans="1:10">
      <c r="A66" s="23">
        <v>61</v>
      </c>
      <c r="B66" s="23" t="s">
        <v>888</v>
      </c>
      <c r="C66" s="19" t="s">
        <v>1060</v>
      </c>
      <c r="D66" s="19">
        <v>1</v>
      </c>
      <c r="E66" s="19">
        <f t="shared" si="19"/>
        <v>550</v>
      </c>
      <c r="F66" s="19">
        <v>4</v>
      </c>
      <c r="G66" s="19">
        <f t="shared" si="20"/>
        <v>1800</v>
      </c>
      <c r="H66" s="19">
        <v>5</v>
      </c>
      <c r="I66" s="19">
        <f t="shared" si="21"/>
        <v>4000</v>
      </c>
      <c r="J66" s="19">
        <f t="shared" si="22"/>
        <v>6350</v>
      </c>
    </row>
    <row r="67" s="2" customFormat="1" ht="27" spans="1:10">
      <c r="A67" s="23">
        <v>62</v>
      </c>
      <c r="B67" s="23" t="s">
        <v>888</v>
      </c>
      <c r="C67" s="19" t="s">
        <v>2240</v>
      </c>
      <c r="D67" s="19">
        <v>1</v>
      </c>
      <c r="E67" s="19">
        <f t="shared" si="19"/>
        <v>550</v>
      </c>
      <c r="F67" s="19">
        <v>0</v>
      </c>
      <c r="G67" s="19">
        <f t="shared" si="20"/>
        <v>0</v>
      </c>
      <c r="H67" s="19">
        <v>1</v>
      </c>
      <c r="I67" s="19">
        <f t="shared" si="21"/>
        <v>800</v>
      </c>
      <c r="J67" s="19">
        <f t="shared" si="22"/>
        <v>1350</v>
      </c>
    </row>
    <row r="68" s="2" customFormat="1" ht="27" spans="1:10">
      <c r="A68" s="23">
        <v>63</v>
      </c>
      <c r="B68" s="23" t="s">
        <v>888</v>
      </c>
      <c r="C68" s="19" t="s">
        <v>1033</v>
      </c>
      <c r="D68" s="19">
        <v>5</v>
      </c>
      <c r="E68" s="19">
        <f t="shared" si="19"/>
        <v>2750</v>
      </c>
      <c r="F68" s="19">
        <v>3</v>
      </c>
      <c r="G68" s="19">
        <f t="shared" si="20"/>
        <v>1350</v>
      </c>
      <c r="H68" s="19">
        <v>2</v>
      </c>
      <c r="I68" s="19">
        <f t="shared" si="21"/>
        <v>1600</v>
      </c>
      <c r="J68" s="19">
        <f t="shared" si="22"/>
        <v>5700</v>
      </c>
    </row>
    <row r="69" s="2" customFormat="1" ht="27" spans="1:10">
      <c r="A69" s="23">
        <v>64</v>
      </c>
      <c r="B69" s="23" t="s">
        <v>888</v>
      </c>
      <c r="C69" s="19" t="s">
        <v>1019</v>
      </c>
      <c r="D69" s="19">
        <v>1</v>
      </c>
      <c r="E69" s="19">
        <f t="shared" si="19"/>
        <v>550</v>
      </c>
      <c r="F69" s="19">
        <v>1</v>
      </c>
      <c r="G69" s="19">
        <f t="shared" si="20"/>
        <v>450</v>
      </c>
      <c r="H69" s="19">
        <v>2</v>
      </c>
      <c r="I69" s="19">
        <f t="shared" si="21"/>
        <v>1600</v>
      </c>
      <c r="J69" s="19">
        <f t="shared" si="22"/>
        <v>2600</v>
      </c>
    </row>
    <row r="70" s="2" customFormat="1" ht="27" spans="1:10">
      <c r="A70" s="23">
        <v>65</v>
      </c>
      <c r="B70" s="23" t="s">
        <v>888</v>
      </c>
      <c r="C70" s="19" t="s">
        <v>2241</v>
      </c>
      <c r="D70" s="19">
        <v>1</v>
      </c>
      <c r="E70" s="19">
        <f t="shared" si="19"/>
        <v>550</v>
      </c>
      <c r="F70" s="19">
        <v>4</v>
      </c>
      <c r="G70" s="19">
        <f t="shared" si="20"/>
        <v>1800</v>
      </c>
      <c r="H70" s="19">
        <v>6</v>
      </c>
      <c r="I70" s="19">
        <f t="shared" si="21"/>
        <v>4800</v>
      </c>
      <c r="J70" s="19">
        <f t="shared" si="22"/>
        <v>7150</v>
      </c>
    </row>
    <row r="71" s="2" customFormat="1" ht="30" customHeight="1" spans="1:10">
      <c r="A71" s="23" t="str">
        <f>IF(B71="小计","",MAX(A$1:A63)+1)</f>
        <v/>
      </c>
      <c r="B71" s="16" t="s">
        <v>2236</v>
      </c>
      <c r="C71" s="31"/>
      <c r="D71" s="16">
        <f t="shared" ref="D71:I71" si="23">SUM(D55:D70)</f>
        <v>43</v>
      </c>
      <c r="E71" s="16">
        <f t="shared" si="23"/>
        <v>23650</v>
      </c>
      <c r="F71" s="16">
        <f t="shared" si="23"/>
        <v>41</v>
      </c>
      <c r="G71" s="16">
        <f t="shared" si="23"/>
        <v>18450</v>
      </c>
      <c r="H71" s="16">
        <f t="shared" si="23"/>
        <v>39</v>
      </c>
      <c r="I71" s="16">
        <f t="shared" si="23"/>
        <v>31200</v>
      </c>
      <c r="J71" s="19">
        <f t="shared" si="22"/>
        <v>73300</v>
      </c>
    </row>
    <row r="72" s="2" customFormat="1" ht="27" spans="1:10">
      <c r="A72" s="32">
        <v>66</v>
      </c>
      <c r="B72" s="33" t="s">
        <v>1233</v>
      </c>
      <c r="C72" s="34" t="s">
        <v>1388</v>
      </c>
      <c r="D72" s="19">
        <v>2</v>
      </c>
      <c r="E72" s="19">
        <f>D72*550</f>
        <v>1100</v>
      </c>
      <c r="F72" s="19">
        <v>3</v>
      </c>
      <c r="G72" s="19">
        <f>F72*450</f>
        <v>1350</v>
      </c>
      <c r="H72" s="19">
        <v>2</v>
      </c>
      <c r="I72" s="19">
        <f>H72*800</f>
        <v>1600</v>
      </c>
      <c r="J72" s="19">
        <f t="shared" si="22"/>
        <v>4050</v>
      </c>
    </row>
    <row r="73" s="2" customFormat="1" ht="27" spans="1:10">
      <c r="A73" s="32">
        <v>67</v>
      </c>
      <c r="B73" s="32" t="s">
        <v>1233</v>
      </c>
      <c r="C73" s="34" t="s">
        <v>1326</v>
      </c>
      <c r="D73" s="19">
        <v>5</v>
      </c>
      <c r="E73" s="19">
        <f t="shared" ref="E73:E95" si="24">D73*550</f>
        <v>2750</v>
      </c>
      <c r="F73" s="19">
        <v>2</v>
      </c>
      <c r="G73" s="19">
        <f t="shared" ref="G73:G95" si="25">F73*450</f>
        <v>900</v>
      </c>
      <c r="H73" s="19">
        <v>7</v>
      </c>
      <c r="I73" s="19">
        <f t="shared" ref="I73:I95" si="26">H73*800</f>
        <v>5600</v>
      </c>
      <c r="J73" s="19">
        <f t="shared" ref="J73:J97" si="27">E73+G73+I73</f>
        <v>9250</v>
      </c>
    </row>
    <row r="74" s="2" customFormat="1" spans="1:10">
      <c r="A74" s="32">
        <v>68</v>
      </c>
      <c r="B74" s="32" t="s">
        <v>1233</v>
      </c>
      <c r="C74" s="34" t="s">
        <v>1338</v>
      </c>
      <c r="D74" s="19">
        <v>1</v>
      </c>
      <c r="E74" s="19">
        <f t="shared" si="24"/>
        <v>550</v>
      </c>
      <c r="F74" s="19">
        <v>0</v>
      </c>
      <c r="G74" s="19">
        <f t="shared" si="25"/>
        <v>0</v>
      </c>
      <c r="H74" s="19">
        <v>0</v>
      </c>
      <c r="I74" s="19">
        <f t="shared" si="26"/>
        <v>0</v>
      </c>
      <c r="J74" s="19">
        <f t="shared" si="27"/>
        <v>550</v>
      </c>
    </row>
    <row r="75" s="2" customFormat="1" ht="27" spans="1:10">
      <c r="A75" s="32">
        <v>69</v>
      </c>
      <c r="B75" s="32" t="s">
        <v>1233</v>
      </c>
      <c r="C75" s="34" t="s">
        <v>1662</v>
      </c>
      <c r="D75" s="19">
        <v>0</v>
      </c>
      <c r="E75" s="19">
        <f t="shared" si="24"/>
        <v>0</v>
      </c>
      <c r="F75" s="19">
        <v>1</v>
      </c>
      <c r="G75" s="19">
        <f t="shared" si="25"/>
        <v>450</v>
      </c>
      <c r="H75" s="19">
        <v>1</v>
      </c>
      <c r="I75" s="19">
        <f t="shared" si="26"/>
        <v>800</v>
      </c>
      <c r="J75" s="19">
        <f t="shared" si="27"/>
        <v>1250</v>
      </c>
    </row>
    <row r="76" s="2" customFormat="1" ht="27" spans="1:10">
      <c r="A76" s="32">
        <v>70</v>
      </c>
      <c r="B76" s="32" t="s">
        <v>1233</v>
      </c>
      <c r="C76" s="34" t="s">
        <v>1592</v>
      </c>
      <c r="D76" s="19">
        <v>1</v>
      </c>
      <c r="E76" s="19">
        <f t="shared" si="24"/>
        <v>550</v>
      </c>
      <c r="F76" s="19">
        <v>0</v>
      </c>
      <c r="G76" s="19">
        <f t="shared" si="25"/>
        <v>0</v>
      </c>
      <c r="H76" s="19">
        <v>0</v>
      </c>
      <c r="I76" s="19">
        <f t="shared" si="26"/>
        <v>0</v>
      </c>
      <c r="J76" s="19">
        <f t="shared" si="27"/>
        <v>550</v>
      </c>
    </row>
    <row r="77" s="2" customFormat="1" ht="27" spans="1:10">
      <c r="A77" s="32">
        <v>71</v>
      </c>
      <c r="B77" s="32" t="s">
        <v>1233</v>
      </c>
      <c r="C77" s="34" t="s">
        <v>1565</v>
      </c>
      <c r="D77" s="19">
        <v>11</v>
      </c>
      <c r="E77" s="19">
        <f t="shared" si="24"/>
        <v>6050</v>
      </c>
      <c r="F77" s="19">
        <v>27</v>
      </c>
      <c r="G77" s="19">
        <f t="shared" si="25"/>
        <v>12150</v>
      </c>
      <c r="H77" s="19">
        <v>3</v>
      </c>
      <c r="I77" s="19">
        <f t="shared" si="26"/>
        <v>2400</v>
      </c>
      <c r="J77" s="19">
        <f t="shared" si="27"/>
        <v>20600</v>
      </c>
    </row>
    <row r="78" s="2" customFormat="1" ht="27" spans="1:10">
      <c r="A78" s="32">
        <v>72</v>
      </c>
      <c r="B78" s="32" t="s">
        <v>1233</v>
      </c>
      <c r="C78" s="34" t="s">
        <v>1425</v>
      </c>
      <c r="D78" s="19">
        <v>2</v>
      </c>
      <c r="E78" s="19">
        <f t="shared" si="24"/>
        <v>1100</v>
      </c>
      <c r="F78" s="19">
        <v>2</v>
      </c>
      <c r="G78" s="19">
        <f t="shared" si="25"/>
        <v>900</v>
      </c>
      <c r="H78" s="19">
        <v>2</v>
      </c>
      <c r="I78" s="19">
        <f t="shared" si="26"/>
        <v>1600</v>
      </c>
      <c r="J78" s="19">
        <f t="shared" si="27"/>
        <v>3600</v>
      </c>
    </row>
    <row r="79" s="2" customFormat="1" ht="27" spans="1:10">
      <c r="A79" s="32">
        <v>73</v>
      </c>
      <c r="B79" s="32" t="s">
        <v>1233</v>
      </c>
      <c r="C79" s="34" t="s">
        <v>1497</v>
      </c>
      <c r="D79" s="19">
        <v>10</v>
      </c>
      <c r="E79" s="19">
        <f t="shared" si="24"/>
        <v>5500</v>
      </c>
      <c r="F79" s="19">
        <v>5</v>
      </c>
      <c r="G79" s="19">
        <f t="shared" si="25"/>
        <v>2250</v>
      </c>
      <c r="H79" s="19">
        <v>3</v>
      </c>
      <c r="I79" s="19">
        <f t="shared" si="26"/>
        <v>2400</v>
      </c>
      <c r="J79" s="19">
        <f t="shared" si="27"/>
        <v>10150</v>
      </c>
    </row>
    <row r="80" s="2" customFormat="1" ht="27" spans="1:10">
      <c r="A80" s="32">
        <v>74</v>
      </c>
      <c r="B80" s="32" t="s">
        <v>1233</v>
      </c>
      <c r="C80" s="34" t="s">
        <v>1309</v>
      </c>
      <c r="D80" s="19">
        <v>4</v>
      </c>
      <c r="E80" s="19">
        <f t="shared" si="24"/>
        <v>2200</v>
      </c>
      <c r="F80" s="19">
        <v>2</v>
      </c>
      <c r="G80" s="19">
        <f t="shared" si="25"/>
        <v>900</v>
      </c>
      <c r="H80" s="19">
        <v>0</v>
      </c>
      <c r="I80" s="19">
        <f t="shared" si="26"/>
        <v>0</v>
      </c>
      <c r="J80" s="19">
        <f t="shared" si="27"/>
        <v>3100</v>
      </c>
    </row>
    <row r="81" s="2" customFormat="1" ht="27" spans="1:10">
      <c r="A81" s="32">
        <v>75</v>
      </c>
      <c r="B81" s="32" t="s">
        <v>1233</v>
      </c>
      <c r="C81" s="34" t="s">
        <v>1298</v>
      </c>
      <c r="D81" s="19">
        <v>3</v>
      </c>
      <c r="E81" s="19">
        <f t="shared" si="24"/>
        <v>1650</v>
      </c>
      <c r="F81" s="19">
        <v>1</v>
      </c>
      <c r="G81" s="19">
        <f t="shared" si="25"/>
        <v>450</v>
      </c>
      <c r="H81" s="19">
        <v>0</v>
      </c>
      <c r="I81" s="19">
        <f t="shared" si="26"/>
        <v>0</v>
      </c>
      <c r="J81" s="19">
        <f t="shared" si="27"/>
        <v>2100</v>
      </c>
    </row>
    <row r="82" s="2" customFormat="1" ht="27" spans="1:10">
      <c r="A82" s="32">
        <v>76</v>
      </c>
      <c r="B82" s="32" t="s">
        <v>1233</v>
      </c>
      <c r="C82" s="34" t="s">
        <v>1536</v>
      </c>
      <c r="D82" s="19">
        <v>3</v>
      </c>
      <c r="E82" s="19">
        <f t="shared" si="24"/>
        <v>1650</v>
      </c>
      <c r="F82" s="19">
        <v>2</v>
      </c>
      <c r="G82" s="19">
        <f t="shared" si="25"/>
        <v>900</v>
      </c>
      <c r="H82" s="19">
        <v>0</v>
      </c>
      <c r="I82" s="19">
        <f t="shared" si="26"/>
        <v>0</v>
      </c>
      <c r="J82" s="19">
        <f t="shared" si="27"/>
        <v>2550</v>
      </c>
    </row>
    <row r="83" s="2" customFormat="1" spans="1:10">
      <c r="A83" s="32">
        <v>77</v>
      </c>
      <c r="B83" s="32" t="s">
        <v>1233</v>
      </c>
      <c r="C83" s="34" t="s">
        <v>1541</v>
      </c>
      <c r="D83" s="19">
        <v>1</v>
      </c>
      <c r="E83" s="19">
        <f t="shared" si="24"/>
        <v>550</v>
      </c>
      <c r="F83" s="19">
        <v>0</v>
      </c>
      <c r="G83" s="19">
        <f t="shared" si="25"/>
        <v>0</v>
      </c>
      <c r="H83" s="19">
        <v>0</v>
      </c>
      <c r="I83" s="19">
        <f t="shared" si="26"/>
        <v>0</v>
      </c>
      <c r="J83" s="19">
        <f t="shared" si="27"/>
        <v>550</v>
      </c>
    </row>
    <row r="84" s="2" customFormat="1" ht="27" spans="1:10">
      <c r="A84" s="32">
        <v>78</v>
      </c>
      <c r="B84" s="32" t="s">
        <v>1233</v>
      </c>
      <c r="C84" s="34" t="s">
        <v>1452</v>
      </c>
      <c r="D84" s="19">
        <v>6</v>
      </c>
      <c r="E84" s="19">
        <f t="shared" si="24"/>
        <v>3300</v>
      </c>
      <c r="F84" s="19">
        <v>3</v>
      </c>
      <c r="G84" s="19">
        <f t="shared" si="25"/>
        <v>1350</v>
      </c>
      <c r="H84" s="19">
        <v>0</v>
      </c>
      <c r="I84" s="19">
        <f t="shared" si="26"/>
        <v>0</v>
      </c>
      <c r="J84" s="19">
        <f t="shared" si="27"/>
        <v>4650</v>
      </c>
    </row>
    <row r="85" s="2" customFormat="1" ht="27" spans="1:10">
      <c r="A85" s="32">
        <v>79</v>
      </c>
      <c r="B85" s="32" t="s">
        <v>1233</v>
      </c>
      <c r="C85" s="34" t="s">
        <v>1460</v>
      </c>
      <c r="D85" s="19">
        <v>1</v>
      </c>
      <c r="E85" s="19">
        <f t="shared" si="24"/>
        <v>550</v>
      </c>
      <c r="F85" s="19">
        <v>1</v>
      </c>
      <c r="G85" s="19">
        <f t="shared" si="25"/>
        <v>450</v>
      </c>
      <c r="H85" s="19">
        <v>1</v>
      </c>
      <c r="I85" s="19">
        <f t="shared" si="26"/>
        <v>800</v>
      </c>
      <c r="J85" s="19">
        <f t="shared" si="27"/>
        <v>1800</v>
      </c>
    </row>
    <row r="86" s="2" customFormat="1" spans="1:10">
      <c r="A86" s="32">
        <v>80</v>
      </c>
      <c r="B86" s="32" t="s">
        <v>1233</v>
      </c>
      <c r="C86" s="34" t="s">
        <v>1477</v>
      </c>
      <c r="D86" s="19">
        <v>1</v>
      </c>
      <c r="E86" s="19">
        <f t="shared" si="24"/>
        <v>550</v>
      </c>
      <c r="F86" s="19">
        <v>0</v>
      </c>
      <c r="G86" s="19">
        <f t="shared" si="25"/>
        <v>0</v>
      </c>
      <c r="H86" s="19">
        <v>0</v>
      </c>
      <c r="I86" s="19">
        <f t="shared" si="26"/>
        <v>0</v>
      </c>
      <c r="J86" s="19">
        <f t="shared" si="27"/>
        <v>550</v>
      </c>
    </row>
    <row r="87" s="2" customFormat="1" ht="27" spans="1:10">
      <c r="A87" s="32">
        <v>81</v>
      </c>
      <c r="B87" s="32" t="s">
        <v>1233</v>
      </c>
      <c r="C87" s="34" t="s">
        <v>1442</v>
      </c>
      <c r="D87" s="19">
        <v>2</v>
      </c>
      <c r="E87" s="19">
        <f t="shared" si="24"/>
        <v>1100</v>
      </c>
      <c r="F87" s="19">
        <v>0</v>
      </c>
      <c r="G87" s="19">
        <f t="shared" si="25"/>
        <v>0</v>
      </c>
      <c r="H87" s="19">
        <v>1</v>
      </c>
      <c r="I87" s="19">
        <f t="shared" si="26"/>
        <v>800</v>
      </c>
      <c r="J87" s="19">
        <f t="shared" si="27"/>
        <v>1900</v>
      </c>
    </row>
    <row r="88" s="2" customFormat="1" ht="27" spans="1:10">
      <c r="A88" s="32">
        <v>82</v>
      </c>
      <c r="B88" s="32" t="s">
        <v>1233</v>
      </c>
      <c r="C88" s="34" t="s">
        <v>1407</v>
      </c>
      <c r="D88" s="19">
        <v>4</v>
      </c>
      <c r="E88" s="19">
        <f t="shared" si="24"/>
        <v>2200</v>
      </c>
      <c r="F88" s="19">
        <v>2</v>
      </c>
      <c r="G88" s="19">
        <f t="shared" si="25"/>
        <v>900</v>
      </c>
      <c r="H88" s="19">
        <v>0</v>
      </c>
      <c r="I88" s="19">
        <f t="shared" si="26"/>
        <v>0</v>
      </c>
      <c r="J88" s="19">
        <f t="shared" si="27"/>
        <v>3100</v>
      </c>
    </row>
    <row r="89" s="8" customFormat="1" spans="1:10">
      <c r="A89" s="34">
        <v>83</v>
      </c>
      <c r="B89" s="34" t="s">
        <v>1233</v>
      </c>
      <c r="C89" s="35" t="s">
        <v>1285</v>
      </c>
      <c r="D89" s="34">
        <v>1</v>
      </c>
      <c r="E89" s="34">
        <f t="shared" si="24"/>
        <v>550</v>
      </c>
      <c r="F89" s="34">
        <v>0</v>
      </c>
      <c r="G89" s="34">
        <f t="shared" si="25"/>
        <v>0</v>
      </c>
      <c r="H89" s="34">
        <v>0</v>
      </c>
      <c r="I89" s="34">
        <f t="shared" si="26"/>
        <v>0</v>
      </c>
      <c r="J89" s="34">
        <f t="shared" si="27"/>
        <v>550</v>
      </c>
    </row>
    <row r="90" s="8" customFormat="1" spans="1:10">
      <c r="A90" s="34">
        <v>84</v>
      </c>
      <c r="B90" s="34" t="s">
        <v>1233</v>
      </c>
      <c r="C90" s="35" t="s">
        <v>1293</v>
      </c>
      <c r="D90" s="34">
        <v>1</v>
      </c>
      <c r="E90" s="34">
        <f t="shared" si="24"/>
        <v>550</v>
      </c>
      <c r="F90" s="34">
        <v>0</v>
      </c>
      <c r="G90" s="34">
        <f t="shared" si="25"/>
        <v>0</v>
      </c>
      <c r="H90" s="34">
        <v>0</v>
      </c>
      <c r="I90" s="34">
        <f t="shared" si="26"/>
        <v>0</v>
      </c>
      <c r="J90" s="34">
        <f t="shared" si="27"/>
        <v>550</v>
      </c>
    </row>
    <row r="91" s="2" customFormat="1" ht="27" spans="1:10">
      <c r="A91" s="32">
        <v>85</v>
      </c>
      <c r="B91" s="32" t="s">
        <v>1233</v>
      </c>
      <c r="C91" s="34" t="s">
        <v>1277</v>
      </c>
      <c r="D91" s="19">
        <v>4</v>
      </c>
      <c r="E91" s="19">
        <f t="shared" si="24"/>
        <v>2200</v>
      </c>
      <c r="F91" s="19">
        <v>0</v>
      </c>
      <c r="G91" s="19">
        <f t="shared" si="25"/>
        <v>0</v>
      </c>
      <c r="H91" s="19">
        <v>0</v>
      </c>
      <c r="I91" s="19">
        <f t="shared" si="26"/>
        <v>0</v>
      </c>
      <c r="J91" s="19">
        <f t="shared" si="27"/>
        <v>2200</v>
      </c>
    </row>
    <row r="92" s="2" customFormat="1" ht="27" spans="1:10">
      <c r="A92" s="32">
        <v>86</v>
      </c>
      <c r="B92" s="32" t="s">
        <v>1233</v>
      </c>
      <c r="C92" s="34" t="s">
        <v>1364</v>
      </c>
      <c r="D92" s="19">
        <v>7</v>
      </c>
      <c r="E92" s="19">
        <f t="shared" si="24"/>
        <v>3850</v>
      </c>
      <c r="F92" s="19">
        <v>0</v>
      </c>
      <c r="G92" s="19">
        <f t="shared" si="25"/>
        <v>0</v>
      </c>
      <c r="H92" s="19">
        <v>0</v>
      </c>
      <c r="I92" s="19">
        <f t="shared" si="26"/>
        <v>0</v>
      </c>
      <c r="J92" s="19">
        <f t="shared" si="27"/>
        <v>3850</v>
      </c>
    </row>
    <row r="93" s="2" customFormat="1" ht="27" spans="1:10">
      <c r="A93" s="32">
        <v>87</v>
      </c>
      <c r="B93" s="32" t="s">
        <v>1233</v>
      </c>
      <c r="C93" s="34" t="s">
        <v>1380</v>
      </c>
      <c r="D93" s="19">
        <v>1</v>
      </c>
      <c r="E93" s="19">
        <f t="shared" si="24"/>
        <v>550</v>
      </c>
      <c r="F93" s="19">
        <v>2</v>
      </c>
      <c r="G93" s="19">
        <f t="shared" si="25"/>
        <v>900</v>
      </c>
      <c r="H93" s="19">
        <v>0</v>
      </c>
      <c r="I93" s="19">
        <f t="shared" si="26"/>
        <v>0</v>
      </c>
      <c r="J93" s="19">
        <f t="shared" si="27"/>
        <v>1450</v>
      </c>
    </row>
    <row r="94" s="2" customFormat="1" ht="27" spans="1:10">
      <c r="A94" s="32">
        <v>88</v>
      </c>
      <c r="B94" s="32" t="s">
        <v>1233</v>
      </c>
      <c r="C94" s="34" t="s">
        <v>1236</v>
      </c>
      <c r="D94" s="19">
        <v>10</v>
      </c>
      <c r="E94" s="19">
        <f t="shared" si="24"/>
        <v>5500</v>
      </c>
      <c r="F94" s="19">
        <v>2</v>
      </c>
      <c r="G94" s="19">
        <f t="shared" si="25"/>
        <v>900</v>
      </c>
      <c r="H94" s="19">
        <v>3</v>
      </c>
      <c r="I94" s="19">
        <f t="shared" si="26"/>
        <v>2400</v>
      </c>
      <c r="J94" s="19">
        <f t="shared" si="27"/>
        <v>8800</v>
      </c>
    </row>
    <row r="95" s="2" customFormat="1" ht="27" spans="1:10">
      <c r="A95" s="32">
        <v>89</v>
      </c>
      <c r="B95" s="32" t="s">
        <v>1233</v>
      </c>
      <c r="C95" s="34" t="s">
        <v>1549</v>
      </c>
      <c r="D95" s="19">
        <v>3</v>
      </c>
      <c r="E95" s="19">
        <f t="shared" si="24"/>
        <v>1650</v>
      </c>
      <c r="F95" s="19">
        <v>3</v>
      </c>
      <c r="G95" s="19">
        <f t="shared" si="25"/>
        <v>1350</v>
      </c>
      <c r="H95" s="19">
        <v>0</v>
      </c>
      <c r="I95" s="19">
        <f t="shared" si="26"/>
        <v>0</v>
      </c>
      <c r="J95" s="19">
        <f t="shared" si="27"/>
        <v>3000</v>
      </c>
    </row>
    <row r="96" s="2" customFormat="1" ht="30" customHeight="1" spans="1:10">
      <c r="A96" s="23"/>
      <c r="B96" s="16" t="s">
        <v>2236</v>
      </c>
      <c r="C96" s="27"/>
      <c r="D96" s="27">
        <f t="shared" ref="D96:I96" si="28">SUM(D72:D95)</f>
        <v>84</v>
      </c>
      <c r="E96" s="27">
        <f t="shared" si="28"/>
        <v>46200</v>
      </c>
      <c r="F96" s="27">
        <f t="shared" si="28"/>
        <v>58</v>
      </c>
      <c r="G96" s="27">
        <f t="shared" si="28"/>
        <v>26100</v>
      </c>
      <c r="H96" s="27">
        <f t="shared" si="28"/>
        <v>23</v>
      </c>
      <c r="I96" s="27">
        <f t="shared" si="28"/>
        <v>18400</v>
      </c>
      <c r="J96" s="19">
        <f t="shared" si="27"/>
        <v>90700</v>
      </c>
    </row>
    <row r="97" s="2" customFormat="1" ht="27" spans="1:10">
      <c r="A97" s="23">
        <v>90</v>
      </c>
      <c r="B97" s="30" t="s">
        <v>1670</v>
      </c>
      <c r="C97" s="19" t="s">
        <v>1876</v>
      </c>
      <c r="D97" s="19">
        <v>3</v>
      </c>
      <c r="E97" s="19">
        <f>D97*550</f>
        <v>1650</v>
      </c>
      <c r="F97" s="19">
        <v>0</v>
      </c>
      <c r="G97" s="19">
        <f>F97*450</f>
        <v>0</v>
      </c>
      <c r="H97" s="19">
        <v>2</v>
      </c>
      <c r="I97" s="19">
        <f>H97*800</f>
        <v>1600</v>
      </c>
      <c r="J97" s="19">
        <f t="shared" si="27"/>
        <v>3250</v>
      </c>
    </row>
    <row r="98" s="2" customFormat="1" ht="27" spans="1:10">
      <c r="A98" s="23">
        <v>91</v>
      </c>
      <c r="B98" s="23" t="s">
        <v>1670</v>
      </c>
      <c r="C98" s="19" t="s">
        <v>1870</v>
      </c>
      <c r="D98" s="19">
        <v>1</v>
      </c>
      <c r="E98" s="19">
        <f t="shared" ref="E98:E116" si="29">D98*550</f>
        <v>550</v>
      </c>
      <c r="F98" s="19">
        <v>2</v>
      </c>
      <c r="G98" s="19">
        <f t="shared" ref="G98:G116" si="30">F98*450</f>
        <v>900</v>
      </c>
      <c r="H98" s="19">
        <v>0</v>
      </c>
      <c r="I98" s="19">
        <f t="shared" ref="I98:I116" si="31">H98*800</f>
        <v>0</v>
      </c>
      <c r="J98" s="19">
        <v>1450</v>
      </c>
    </row>
    <row r="99" s="2" customFormat="1" ht="27" spans="1:10">
      <c r="A99" s="23">
        <v>92</v>
      </c>
      <c r="B99" s="23" t="s">
        <v>1670</v>
      </c>
      <c r="C99" s="19" t="s">
        <v>1856</v>
      </c>
      <c r="D99" s="19">
        <v>2</v>
      </c>
      <c r="E99" s="19">
        <f t="shared" si="29"/>
        <v>1100</v>
      </c>
      <c r="F99" s="19">
        <v>4</v>
      </c>
      <c r="G99" s="19">
        <f t="shared" si="30"/>
        <v>1800</v>
      </c>
      <c r="H99" s="19">
        <v>0</v>
      </c>
      <c r="I99" s="19">
        <f t="shared" si="31"/>
        <v>0</v>
      </c>
      <c r="J99" s="19">
        <v>2900</v>
      </c>
    </row>
    <row r="100" s="2" customFormat="1" ht="27" spans="1:10">
      <c r="A100" s="23">
        <v>93</v>
      </c>
      <c r="B100" s="23" t="s">
        <v>1670</v>
      </c>
      <c r="C100" s="19" t="s">
        <v>1830</v>
      </c>
      <c r="D100" s="19">
        <v>12</v>
      </c>
      <c r="E100" s="19">
        <f t="shared" si="29"/>
        <v>6600</v>
      </c>
      <c r="F100" s="19">
        <v>1</v>
      </c>
      <c r="G100" s="19">
        <f t="shared" si="30"/>
        <v>450</v>
      </c>
      <c r="H100" s="19">
        <v>0</v>
      </c>
      <c r="I100" s="19">
        <f t="shared" si="31"/>
        <v>0</v>
      </c>
      <c r="J100" s="19">
        <v>7050</v>
      </c>
    </row>
    <row r="101" s="2" customFormat="1" ht="27" spans="1:10">
      <c r="A101" s="23">
        <v>94</v>
      </c>
      <c r="B101" s="23" t="s">
        <v>1670</v>
      </c>
      <c r="C101" s="19" t="s">
        <v>2242</v>
      </c>
      <c r="D101" s="19">
        <v>0</v>
      </c>
      <c r="E101" s="19">
        <f t="shared" si="29"/>
        <v>0</v>
      </c>
      <c r="F101" s="19">
        <v>0</v>
      </c>
      <c r="G101" s="19">
        <f t="shared" si="30"/>
        <v>0</v>
      </c>
      <c r="H101" s="19">
        <v>0</v>
      </c>
      <c r="I101" s="19">
        <f t="shared" si="31"/>
        <v>0</v>
      </c>
      <c r="J101" s="19">
        <v>0</v>
      </c>
    </row>
    <row r="102" s="2" customFormat="1" ht="27" spans="1:10">
      <c r="A102" s="23">
        <v>95</v>
      </c>
      <c r="B102" s="23" t="s">
        <v>1670</v>
      </c>
      <c r="C102" s="19" t="s">
        <v>2243</v>
      </c>
      <c r="D102" s="19">
        <v>0</v>
      </c>
      <c r="E102" s="19">
        <f t="shared" si="29"/>
        <v>0</v>
      </c>
      <c r="F102" s="19">
        <v>0</v>
      </c>
      <c r="G102" s="19">
        <f t="shared" si="30"/>
        <v>0</v>
      </c>
      <c r="H102" s="19">
        <v>0</v>
      </c>
      <c r="I102" s="19">
        <f t="shared" si="31"/>
        <v>0</v>
      </c>
      <c r="J102" s="19">
        <v>0</v>
      </c>
    </row>
    <row r="103" s="2" customFormat="1" ht="27" spans="1:10">
      <c r="A103" s="23">
        <v>96</v>
      </c>
      <c r="B103" s="23" t="s">
        <v>1670</v>
      </c>
      <c r="C103" s="19" t="s">
        <v>1780</v>
      </c>
      <c r="D103" s="19">
        <v>2</v>
      </c>
      <c r="E103" s="19">
        <f t="shared" si="29"/>
        <v>1100</v>
      </c>
      <c r="F103" s="19">
        <v>0</v>
      </c>
      <c r="G103" s="19">
        <f t="shared" si="30"/>
        <v>0</v>
      </c>
      <c r="H103" s="19">
        <v>0</v>
      </c>
      <c r="I103" s="19">
        <f t="shared" si="31"/>
        <v>0</v>
      </c>
      <c r="J103" s="19">
        <v>1100</v>
      </c>
    </row>
    <row r="104" s="3" customFormat="1" ht="27" spans="1:10">
      <c r="A104" s="19">
        <v>97</v>
      </c>
      <c r="B104" s="19" t="s">
        <v>1670</v>
      </c>
      <c r="C104" s="21" t="s">
        <v>1827</v>
      </c>
      <c r="D104" s="19">
        <v>0</v>
      </c>
      <c r="E104" s="19">
        <f t="shared" si="29"/>
        <v>0</v>
      </c>
      <c r="F104" s="19">
        <v>1</v>
      </c>
      <c r="G104" s="19">
        <f t="shared" si="30"/>
        <v>450</v>
      </c>
      <c r="H104" s="19">
        <v>0</v>
      </c>
      <c r="I104" s="19">
        <f t="shared" si="31"/>
        <v>0</v>
      </c>
      <c r="J104" s="19">
        <v>450</v>
      </c>
    </row>
    <row r="105" s="2" customFormat="1" ht="27" spans="1:10">
      <c r="A105" s="23">
        <v>98</v>
      </c>
      <c r="B105" s="23" t="s">
        <v>1670</v>
      </c>
      <c r="C105" s="19" t="s">
        <v>1809</v>
      </c>
      <c r="D105" s="19">
        <v>3</v>
      </c>
      <c r="E105" s="19">
        <f t="shared" si="29"/>
        <v>1650</v>
      </c>
      <c r="F105" s="19">
        <v>4</v>
      </c>
      <c r="G105" s="19">
        <f t="shared" si="30"/>
        <v>1800</v>
      </c>
      <c r="H105" s="19">
        <v>0</v>
      </c>
      <c r="I105" s="19">
        <f t="shared" si="31"/>
        <v>0</v>
      </c>
      <c r="J105" s="19">
        <v>3450</v>
      </c>
    </row>
    <row r="106" s="2" customFormat="1" ht="27" spans="1:10">
      <c r="A106" s="23">
        <v>99</v>
      </c>
      <c r="B106" s="23" t="s">
        <v>1670</v>
      </c>
      <c r="C106" s="19" t="s">
        <v>1825</v>
      </c>
      <c r="D106" s="19">
        <v>0</v>
      </c>
      <c r="E106" s="19">
        <f t="shared" si="29"/>
        <v>0</v>
      </c>
      <c r="F106" s="19">
        <v>0</v>
      </c>
      <c r="G106" s="19">
        <f t="shared" si="30"/>
        <v>0</v>
      </c>
      <c r="H106" s="19">
        <v>0</v>
      </c>
      <c r="I106" s="19">
        <f t="shared" si="31"/>
        <v>0</v>
      </c>
      <c r="J106" s="19">
        <v>0</v>
      </c>
    </row>
    <row r="107" s="2" customFormat="1" ht="27" spans="1:10">
      <c r="A107" s="23">
        <v>100</v>
      </c>
      <c r="B107" s="23" t="s">
        <v>1670</v>
      </c>
      <c r="C107" s="19" t="s">
        <v>1671</v>
      </c>
      <c r="D107" s="19">
        <v>18</v>
      </c>
      <c r="E107" s="19">
        <f t="shared" si="29"/>
        <v>9900</v>
      </c>
      <c r="F107" s="19">
        <v>4</v>
      </c>
      <c r="G107" s="19">
        <f t="shared" si="30"/>
        <v>1800</v>
      </c>
      <c r="H107" s="19">
        <v>5</v>
      </c>
      <c r="I107" s="19">
        <f t="shared" si="31"/>
        <v>4000</v>
      </c>
      <c r="J107" s="19">
        <f>E107+G107+I107</f>
        <v>15700</v>
      </c>
    </row>
    <row r="108" s="2" customFormat="1" ht="27" spans="1:10">
      <c r="A108" s="23">
        <v>101</v>
      </c>
      <c r="B108" s="23" t="s">
        <v>1670</v>
      </c>
      <c r="C108" s="19" t="s">
        <v>1748</v>
      </c>
      <c r="D108" s="19">
        <v>3</v>
      </c>
      <c r="E108" s="19">
        <f t="shared" si="29"/>
        <v>1650</v>
      </c>
      <c r="F108" s="19">
        <v>2</v>
      </c>
      <c r="G108" s="19">
        <f t="shared" si="30"/>
        <v>900</v>
      </c>
      <c r="H108" s="19">
        <v>0</v>
      </c>
      <c r="I108" s="19">
        <f t="shared" si="31"/>
        <v>0</v>
      </c>
      <c r="J108" s="19">
        <f t="shared" ref="J108:J118" si="32">E108+G108+I108</f>
        <v>2550</v>
      </c>
    </row>
    <row r="109" s="2" customFormat="1" ht="27" spans="1:10">
      <c r="A109" s="23">
        <v>102</v>
      </c>
      <c r="B109" s="23" t="s">
        <v>1670</v>
      </c>
      <c r="C109" s="19" t="s">
        <v>1756</v>
      </c>
      <c r="D109" s="19">
        <v>1</v>
      </c>
      <c r="E109" s="19">
        <f t="shared" si="29"/>
        <v>550</v>
      </c>
      <c r="F109" s="19">
        <v>0</v>
      </c>
      <c r="G109" s="19">
        <f t="shared" si="30"/>
        <v>0</v>
      </c>
      <c r="H109" s="19">
        <v>0</v>
      </c>
      <c r="I109" s="19">
        <f t="shared" si="31"/>
        <v>0</v>
      </c>
      <c r="J109" s="19">
        <f t="shared" si="32"/>
        <v>550</v>
      </c>
    </row>
    <row r="110" s="2" customFormat="1" ht="27" spans="1:10">
      <c r="A110" s="23">
        <v>103</v>
      </c>
      <c r="B110" s="23" t="s">
        <v>1670</v>
      </c>
      <c r="C110" s="19" t="s">
        <v>2244</v>
      </c>
      <c r="D110" s="19">
        <v>0</v>
      </c>
      <c r="E110" s="19">
        <f t="shared" si="29"/>
        <v>0</v>
      </c>
      <c r="F110" s="19">
        <v>0</v>
      </c>
      <c r="G110" s="19">
        <f t="shared" si="30"/>
        <v>0</v>
      </c>
      <c r="H110" s="19">
        <v>0</v>
      </c>
      <c r="I110" s="19">
        <f t="shared" si="31"/>
        <v>0</v>
      </c>
      <c r="J110" s="19">
        <f t="shared" si="32"/>
        <v>0</v>
      </c>
    </row>
    <row r="111" s="2" customFormat="1" ht="27" spans="1:10">
      <c r="A111" s="23">
        <v>104</v>
      </c>
      <c r="B111" s="23" t="s">
        <v>1670</v>
      </c>
      <c r="C111" s="19" t="s">
        <v>1722</v>
      </c>
      <c r="D111" s="19">
        <v>2</v>
      </c>
      <c r="E111" s="19">
        <f t="shared" si="29"/>
        <v>1100</v>
      </c>
      <c r="F111" s="19">
        <v>0</v>
      </c>
      <c r="G111" s="19">
        <f t="shared" si="30"/>
        <v>0</v>
      </c>
      <c r="H111" s="19">
        <v>0</v>
      </c>
      <c r="I111" s="19">
        <f t="shared" si="31"/>
        <v>0</v>
      </c>
      <c r="J111" s="19">
        <f t="shared" si="32"/>
        <v>1100</v>
      </c>
    </row>
    <row r="112" s="2" customFormat="1" ht="27" spans="1:10">
      <c r="A112" s="23">
        <v>105</v>
      </c>
      <c r="B112" s="23" t="s">
        <v>1670</v>
      </c>
      <c r="C112" s="19" t="s">
        <v>1726</v>
      </c>
      <c r="D112" s="19">
        <v>3</v>
      </c>
      <c r="E112" s="19">
        <f t="shared" si="29"/>
        <v>1650</v>
      </c>
      <c r="F112" s="19">
        <v>5</v>
      </c>
      <c r="G112" s="19">
        <f t="shared" si="30"/>
        <v>2250</v>
      </c>
      <c r="H112" s="19">
        <v>0</v>
      </c>
      <c r="I112" s="19">
        <f t="shared" si="31"/>
        <v>0</v>
      </c>
      <c r="J112" s="19">
        <f t="shared" si="32"/>
        <v>3900</v>
      </c>
    </row>
    <row r="113" s="2" customFormat="1" ht="27" spans="1:10">
      <c r="A113" s="23">
        <v>106</v>
      </c>
      <c r="B113" s="23" t="s">
        <v>1670</v>
      </c>
      <c r="C113" s="19" t="s">
        <v>1765</v>
      </c>
      <c r="D113" s="19">
        <v>3</v>
      </c>
      <c r="E113" s="19">
        <f t="shared" si="29"/>
        <v>1650</v>
      </c>
      <c r="F113" s="19">
        <v>3</v>
      </c>
      <c r="G113" s="19">
        <f t="shared" si="30"/>
        <v>1350</v>
      </c>
      <c r="H113" s="19">
        <v>2</v>
      </c>
      <c r="I113" s="19">
        <f t="shared" si="31"/>
        <v>1600</v>
      </c>
      <c r="J113" s="19">
        <f t="shared" si="32"/>
        <v>4600</v>
      </c>
    </row>
    <row r="114" s="2" customFormat="1" ht="27" spans="1:10">
      <c r="A114" s="23">
        <v>107</v>
      </c>
      <c r="B114" s="23" t="s">
        <v>1670</v>
      </c>
      <c r="C114" s="19" t="s">
        <v>1791</v>
      </c>
      <c r="D114" s="19">
        <v>2</v>
      </c>
      <c r="E114" s="19">
        <f t="shared" si="29"/>
        <v>1100</v>
      </c>
      <c r="F114" s="19">
        <v>3</v>
      </c>
      <c r="G114" s="19">
        <f t="shared" si="30"/>
        <v>1350</v>
      </c>
      <c r="H114" s="19">
        <v>1</v>
      </c>
      <c r="I114" s="19">
        <f t="shared" si="31"/>
        <v>800</v>
      </c>
      <c r="J114" s="19">
        <f t="shared" si="32"/>
        <v>3250</v>
      </c>
    </row>
    <row r="115" s="2" customFormat="1" ht="27" spans="1:10">
      <c r="A115" s="23">
        <v>108</v>
      </c>
      <c r="B115" s="23" t="s">
        <v>1670</v>
      </c>
      <c r="C115" s="19" t="s">
        <v>1786</v>
      </c>
      <c r="D115" s="19">
        <v>0</v>
      </c>
      <c r="E115" s="19">
        <f t="shared" si="29"/>
        <v>0</v>
      </c>
      <c r="F115" s="19">
        <v>0</v>
      </c>
      <c r="G115" s="19">
        <f t="shared" si="30"/>
        <v>0</v>
      </c>
      <c r="H115" s="19">
        <v>0</v>
      </c>
      <c r="I115" s="19">
        <f t="shared" si="31"/>
        <v>0</v>
      </c>
      <c r="J115" s="19">
        <f t="shared" si="32"/>
        <v>0</v>
      </c>
    </row>
    <row r="116" s="2" customFormat="1" ht="27" spans="1:10">
      <c r="A116" s="23">
        <v>109</v>
      </c>
      <c r="B116" s="23" t="s">
        <v>1670</v>
      </c>
      <c r="C116" s="19" t="s">
        <v>2245</v>
      </c>
      <c r="D116" s="19">
        <v>0</v>
      </c>
      <c r="E116" s="19">
        <f t="shared" si="29"/>
        <v>0</v>
      </c>
      <c r="F116" s="19">
        <v>0</v>
      </c>
      <c r="G116" s="19">
        <f t="shared" si="30"/>
        <v>0</v>
      </c>
      <c r="H116" s="19">
        <v>0</v>
      </c>
      <c r="I116" s="19">
        <f t="shared" si="31"/>
        <v>0</v>
      </c>
      <c r="J116" s="19">
        <f t="shared" si="32"/>
        <v>0</v>
      </c>
    </row>
    <row r="117" s="2" customFormat="1" ht="30" customHeight="1" spans="1:10">
      <c r="A117" s="23"/>
      <c r="B117" s="16" t="s">
        <v>2236</v>
      </c>
      <c r="C117" s="27"/>
      <c r="D117" s="16">
        <f t="shared" ref="D117:I117" si="33">SUM(D97:D116)</f>
        <v>55</v>
      </c>
      <c r="E117" s="16">
        <f t="shared" si="33"/>
        <v>30250</v>
      </c>
      <c r="F117" s="16">
        <f t="shared" si="33"/>
        <v>29</v>
      </c>
      <c r="G117" s="16">
        <f t="shared" si="33"/>
        <v>13050</v>
      </c>
      <c r="H117" s="16">
        <f t="shared" si="33"/>
        <v>10</v>
      </c>
      <c r="I117" s="16">
        <f t="shared" si="33"/>
        <v>8000</v>
      </c>
      <c r="J117" s="19">
        <f t="shared" si="32"/>
        <v>51300</v>
      </c>
    </row>
    <row r="118" s="2" customFormat="1" ht="27" spans="1:10">
      <c r="A118" s="23">
        <v>110</v>
      </c>
      <c r="B118" s="30" t="s">
        <v>1889</v>
      </c>
      <c r="C118" s="19" t="s">
        <v>2246</v>
      </c>
      <c r="D118" s="19">
        <v>2</v>
      </c>
      <c r="E118" s="19">
        <f>D118*550</f>
        <v>1100</v>
      </c>
      <c r="F118" s="19">
        <v>1</v>
      </c>
      <c r="G118" s="19">
        <f>F118*450</f>
        <v>450</v>
      </c>
      <c r="H118" s="19">
        <v>2</v>
      </c>
      <c r="I118" s="19">
        <f>H118*800</f>
        <v>1600</v>
      </c>
      <c r="J118" s="19">
        <f t="shared" si="32"/>
        <v>3150</v>
      </c>
    </row>
    <row r="119" s="2" customFormat="1" spans="1:10">
      <c r="A119" s="23">
        <v>111</v>
      </c>
      <c r="B119" s="23" t="s">
        <v>1889</v>
      </c>
      <c r="C119" s="34" t="s">
        <v>1978</v>
      </c>
      <c r="D119" s="19">
        <v>1</v>
      </c>
      <c r="E119" s="19">
        <f t="shared" ref="E119:E127" si="34">D119*550</f>
        <v>550</v>
      </c>
      <c r="F119" s="19">
        <v>0</v>
      </c>
      <c r="G119" s="19">
        <f t="shared" ref="G119:G127" si="35">F119*450</f>
        <v>0</v>
      </c>
      <c r="H119" s="19"/>
      <c r="I119" s="19">
        <v>0</v>
      </c>
      <c r="J119" s="19">
        <f t="shared" ref="J119:J133" si="36">E119+G119+I119</f>
        <v>550</v>
      </c>
    </row>
    <row r="120" s="2" customFormat="1" ht="27" spans="1:10">
      <c r="A120" s="23">
        <v>112</v>
      </c>
      <c r="B120" s="23" t="s">
        <v>1889</v>
      </c>
      <c r="C120" s="34" t="s">
        <v>1971</v>
      </c>
      <c r="D120" s="19">
        <v>0</v>
      </c>
      <c r="E120" s="19">
        <f t="shared" si="34"/>
        <v>0</v>
      </c>
      <c r="F120" s="19">
        <v>1</v>
      </c>
      <c r="G120" s="19">
        <f t="shared" si="35"/>
        <v>450</v>
      </c>
      <c r="H120" s="19">
        <v>1</v>
      </c>
      <c r="I120" s="19">
        <f t="shared" ref="I119:I127" si="37">H120*800</f>
        <v>800</v>
      </c>
      <c r="J120" s="19">
        <f t="shared" si="36"/>
        <v>1250</v>
      </c>
    </row>
    <row r="121" s="2" customFormat="1" ht="27" spans="1:10">
      <c r="A121" s="23">
        <v>113</v>
      </c>
      <c r="B121" s="23" t="s">
        <v>1889</v>
      </c>
      <c r="C121" s="23" t="s">
        <v>2247</v>
      </c>
      <c r="D121" s="19">
        <v>0</v>
      </c>
      <c r="E121" s="19">
        <f t="shared" si="34"/>
        <v>0</v>
      </c>
      <c r="F121" s="19">
        <v>0</v>
      </c>
      <c r="G121" s="19">
        <f t="shared" si="35"/>
        <v>0</v>
      </c>
      <c r="H121" s="19">
        <v>1</v>
      </c>
      <c r="I121" s="19">
        <f t="shared" si="37"/>
        <v>800</v>
      </c>
      <c r="J121" s="19">
        <f t="shared" si="36"/>
        <v>800</v>
      </c>
    </row>
    <row r="122" s="2" customFormat="1" ht="27" spans="1:10">
      <c r="A122" s="23">
        <v>114</v>
      </c>
      <c r="B122" s="23" t="s">
        <v>1889</v>
      </c>
      <c r="C122" s="19" t="s">
        <v>2248</v>
      </c>
      <c r="D122" s="19">
        <v>6</v>
      </c>
      <c r="E122" s="19">
        <f t="shared" si="34"/>
        <v>3300</v>
      </c>
      <c r="F122" s="19">
        <v>1</v>
      </c>
      <c r="G122" s="19">
        <f t="shared" si="35"/>
        <v>450</v>
      </c>
      <c r="H122" s="19">
        <v>4</v>
      </c>
      <c r="I122" s="19">
        <f t="shared" si="37"/>
        <v>3200</v>
      </c>
      <c r="J122" s="19">
        <f t="shared" si="36"/>
        <v>6950</v>
      </c>
    </row>
    <row r="123" s="3" customFormat="1" ht="27" spans="1:10">
      <c r="A123" s="23">
        <v>115</v>
      </c>
      <c r="B123" s="19" t="s">
        <v>1889</v>
      </c>
      <c r="C123" s="19" t="s">
        <v>1902</v>
      </c>
      <c r="D123" s="19">
        <v>1</v>
      </c>
      <c r="E123" s="19">
        <f t="shared" si="34"/>
        <v>550</v>
      </c>
      <c r="F123" s="19">
        <v>0</v>
      </c>
      <c r="G123" s="19">
        <f t="shared" si="35"/>
        <v>0</v>
      </c>
      <c r="H123" s="19">
        <v>1</v>
      </c>
      <c r="I123" s="19">
        <f t="shared" si="37"/>
        <v>800</v>
      </c>
      <c r="J123" s="19">
        <f t="shared" si="36"/>
        <v>1350</v>
      </c>
    </row>
    <row r="124" s="2" customFormat="1" ht="27" spans="1:10">
      <c r="A124" s="23">
        <v>116</v>
      </c>
      <c r="B124" s="23" t="s">
        <v>1889</v>
      </c>
      <c r="C124" s="19" t="s">
        <v>2249</v>
      </c>
      <c r="D124" s="19">
        <v>1</v>
      </c>
      <c r="E124" s="19">
        <f t="shared" si="34"/>
        <v>550</v>
      </c>
      <c r="F124" s="19">
        <v>0</v>
      </c>
      <c r="G124" s="19">
        <f t="shared" si="35"/>
        <v>0</v>
      </c>
      <c r="H124" s="19">
        <v>0</v>
      </c>
      <c r="I124" s="19">
        <f t="shared" si="37"/>
        <v>0</v>
      </c>
      <c r="J124" s="19">
        <f t="shared" si="36"/>
        <v>550</v>
      </c>
    </row>
    <row r="125" s="2" customFormat="1" ht="27" spans="1:10">
      <c r="A125" s="23">
        <v>117</v>
      </c>
      <c r="B125" s="23" t="s">
        <v>1889</v>
      </c>
      <c r="C125" s="19" t="s">
        <v>1944</v>
      </c>
      <c r="D125" s="19">
        <v>1</v>
      </c>
      <c r="E125" s="19">
        <f t="shared" si="34"/>
        <v>550</v>
      </c>
      <c r="F125" s="19">
        <v>0</v>
      </c>
      <c r="G125" s="19">
        <f t="shared" si="35"/>
        <v>0</v>
      </c>
      <c r="H125" s="19">
        <v>0</v>
      </c>
      <c r="I125" s="19">
        <f t="shared" si="37"/>
        <v>0</v>
      </c>
      <c r="J125" s="19">
        <f t="shared" si="36"/>
        <v>550</v>
      </c>
    </row>
    <row r="126" s="2" customFormat="1" ht="27" spans="1:10">
      <c r="A126" s="23">
        <v>118</v>
      </c>
      <c r="B126" s="23" t="s">
        <v>1889</v>
      </c>
      <c r="C126" s="19" t="s">
        <v>2250</v>
      </c>
      <c r="D126" s="19">
        <v>1</v>
      </c>
      <c r="E126" s="19">
        <f t="shared" si="34"/>
        <v>550</v>
      </c>
      <c r="F126" s="19">
        <v>1</v>
      </c>
      <c r="G126" s="19">
        <f t="shared" si="35"/>
        <v>450</v>
      </c>
      <c r="H126" s="19">
        <v>1</v>
      </c>
      <c r="I126" s="19">
        <f t="shared" si="37"/>
        <v>800</v>
      </c>
      <c r="J126" s="19">
        <f t="shared" si="36"/>
        <v>1800</v>
      </c>
    </row>
    <row r="127" s="2" customFormat="1" ht="27" spans="1:10">
      <c r="A127" s="23">
        <v>119</v>
      </c>
      <c r="B127" s="23" t="s">
        <v>1889</v>
      </c>
      <c r="C127" s="19" t="s">
        <v>2251</v>
      </c>
      <c r="D127" s="19">
        <v>1</v>
      </c>
      <c r="E127" s="19">
        <f t="shared" si="34"/>
        <v>550</v>
      </c>
      <c r="F127" s="19">
        <v>1</v>
      </c>
      <c r="G127" s="19">
        <f t="shared" si="35"/>
        <v>450</v>
      </c>
      <c r="H127" s="19">
        <v>1</v>
      </c>
      <c r="I127" s="19">
        <f t="shared" si="37"/>
        <v>800</v>
      </c>
      <c r="J127" s="19">
        <f t="shared" si="36"/>
        <v>1800</v>
      </c>
    </row>
    <row r="128" s="2" customFormat="1" ht="30" customHeight="1" spans="1:10">
      <c r="A128" s="23"/>
      <c r="B128" s="16" t="s">
        <v>2252</v>
      </c>
      <c r="C128" s="27"/>
      <c r="D128" s="16">
        <f>SUM(D118:D127)</f>
        <v>14</v>
      </c>
      <c r="E128" s="16">
        <f t="shared" ref="E128:J128" si="38">SUM(E118:E127)</f>
        <v>7700</v>
      </c>
      <c r="F128" s="16">
        <f t="shared" si="38"/>
        <v>5</v>
      </c>
      <c r="G128" s="16">
        <f t="shared" si="38"/>
        <v>2250</v>
      </c>
      <c r="H128" s="16">
        <f t="shared" si="38"/>
        <v>11</v>
      </c>
      <c r="I128" s="16">
        <f t="shared" si="38"/>
        <v>8800</v>
      </c>
      <c r="J128" s="19">
        <f t="shared" si="36"/>
        <v>18750</v>
      </c>
    </row>
    <row r="129" s="2" customFormat="1" ht="27" spans="1:10">
      <c r="A129" s="23">
        <v>120</v>
      </c>
      <c r="B129" s="30" t="s">
        <v>1992</v>
      </c>
      <c r="C129" s="19" t="s">
        <v>2253</v>
      </c>
      <c r="D129" s="19">
        <v>1</v>
      </c>
      <c r="E129" s="19">
        <f>D129*550</f>
        <v>550</v>
      </c>
      <c r="F129" s="19">
        <v>1</v>
      </c>
      <c r="G129" s="19">
        <f>F129*450</f>
        <v>450</v>
      </c>
      <c r="H129" s="19">
        <v>0</v>
      </c>
      <c r="I129" s="19">
        <f>H129*800</f>
        <v>0</v>
      </c>
      <c r="J129" s="19">
        <f t="shared" si="36"/>
        <v>1000</v>
      </c>
    </row>
    <row r="130" s="2" customFormat="1" ht="30" customHeight="1" spans="1:10">
      <c r="A130" s="23"/>
      <c r="B130" s="16" t="s">
        <v>2236</v>
      </c>
      <c r="C130" s="27"/>
      <c r="D130" s="27">
        <v>1</v>
      </c>
      <c r="E130" s="27">
        <f>D130*550</f>
        <v>550</v>
      </c>
      <c r="F130" s="27">
        <v>1</v>
      </c>
      <c r="G130" s="27">
        <f>F130*450</f>
        <v>450</v>
      </c>
      <c r="H130" s="27">
        <v>0</v>
      </c>
      <c r="I130" s="27">
        <f>H130*800</f>
        <v>0</v>
      </c>
      <c r="J130" s="19">
        <f t="shared" si="36"/>
        <v>1000</v>
      </c>
    </row>
    <row r="131" s="2" customFormat="1" ht="27" spans="1:10">
      <c r="A131" s="23">
        <v>121</v>
      </c>
      <c r="B131" s="30" t="s">
        <v>2007</v>
      </c>
      <c r="C131" s="19" t="s">
        <v>2254</v>
      </c>
      <c r="D131" s="19">
        <v>1</v>
      </c>
      <c r="E131" s="19">
        <f>D131*550</f>
        <v>550</v>
      </c>
      <c r="F131" s="19">
        <v>4</v>
      </c>
      <c r="G131" s="19">
        <f>F131*450</f>
        <v>1800</v>
      </c>
      <c r="H131" s="19">
        <v>2</v>
      </c>
      <c r="I131" s="19">
        <f>H131*800</f>
        <v>1600</v>
      </c>
      <c r="J131" s="19">
        <f t="shared" si="36"/>
        <v>3950</v>
      </c>
    </row>
    <row r="132" s="2" customFormat="1" ht="27" spans="1:10">
      <c r="A132" s="23">
        <v>122</v>
      </c>
      <c r="B132" s="23" t="s">
        <v>2007</v>
      </c>
      <c r="C132" s="19" t="s">
        <v>2255</v>
      </c>
      <c r="D132" s="19">
        <v>3</v>
      </c>
      <c r="E132" s="19">
        <f>D132*550</f>
        <v>1650</v>
      </c>
      <c r="F132" s="19">
        <v>0</v>
      </c>
      <c r="G132" s="19">
        <f>F132*450</f>
        <v>0</v>
      </c>
      <c r="H132" s="19">
        <v>7</v>
      </c>
      <c r="I132" s="19">
        <f>H132*800</f>
        <v>5600</v>
      </c>
      <c r="J132" s="19">
        <f t="shared" si="36"/>
        <v>7250</v>
      </c>
    </row>
    <row r="133" s="2" customFormat="1" ht="30" customHeight="1" spans="1:10">
      <c r="A133" s="23" t="str">
        <f>IF(B133="小计","",MAX(A$1:A132)+1)</f>
        <v/>
      </c>
      <c r="B133" s="16" t="s">
        <v>2236</v>
      </c>
      <c r="C133" s="27"/>
      <c r="D133" s="27">
        <f t="shared" ref="D133:I133" si="39">SUM(D131:D132)</f>
        <v>4</v>
      </c>
      <c r="E133" s="27">
        <f t="shared" si="39"/>
        <v>2200</v>
      </c>
      <c r="F133" s="27">
        <f t="shared" si="39"/>
        <v>4</v>
      </c>
      <c r="G133" s="27">
        <f t="shared" si="39"/>
        <v>1800</v>
      </c>
      <c r="H133" s="27">
        <f t="shared" si="39"/>
        <v>9</v>
      </c>
      <c r="I133" s="27">
        <f t="shared" si="39"/>
        <v>7200</v>
      </c>
      <c r="J133" s="19">
        <f t="shared" si="36"/>
        <v>11200</v>
      </c>
    </row>
    <row r="134" s="2" customFormat="1" ht="30" customHeight="1" spans="1:10">
      <c r="A134" s="23"/>
      <c r="B134" s="16" t="s">
        <v>2058</v>
      </c>
      <c r="C134" s="16"/>
      <c r="D134" s="16">
        <f t="shared" ref="D134:J134" si="40">D17+D40+D54+D71+D96+D117+D128+D130+D133</f>
        <v>379</v>
      </c>
      <c r="E134" s="16">
        <f t="shared" si="40"/>
        <v>207750</v>
      </c>
      <c r="F134" s="16">
        <f t="shared" si="40"/>
        <v>227</v>
      </c>
      <c r="G134" s="16">
        <f t="shared" si="40"/>
        <v>102150</v>
      </c>
      <c r="H134" s="16">
        <f t="shared" si="40"/>
        <v>189</v>
      </c>
      <c r="I134" s="16">
        <f t="shared" si="40"/>
        <v>151200</v>
      </c>
      <c r="J134" s="16">
        <f t="shared" si="40"/>
        <v>461100</v>
      </c>
    </row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</sheetData>
  <mergeCells count="9">
    <mergeCell ref="A1:J1"/>
    <mergeCell ref="A2:J2"/>
    <mergeCell ref="D4:E4"/>
    <mergeCell ref="F4:G4"/>
    <mergeCell ref="H4:I4"/>
    <mergeCell ref="A4:A5"/>
    <mergeCell ref="B4:B5"/>
    <mergeCell ref="C4:C5"/>
    <mergeCell ref="J4:J5"/>
  </mergeCells>
  <pageMargins left="0.751388888888889" right="0.472222222222222" top="0.747916666666667" bottom="0.786805555555556" header="0.5" footer="0.826388888888889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三大农机</vt:lpstr>
      <vt:lpstr>三大农机汇总表</vt:lpstr>
      <vt:lpstr>产地烘干机</vt:lpstr>
      <vt:lpstr>维保补贴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tcnj53126658</dc:creator>
  <cp:lastModifiedBy>S.</cp:lastModifiedBy>
  <dcterms:created xsi:type="dcterms:W3CDTF">2020-03-06T07:28:00Z</dcterms:created>
  <cp:lastPrinted>2023-03-02T01:04:00Z</cp:lastPrinted>
  <dcterms:modified xsi:type="dcterms:W3CDTF">2024-10-09T02:03:02Z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28859AD2964E4BA7B15D9DBDC0029FF4</vt:lpwstr>
  </property>
  <property fmtid="{D5CDD505-2E9C-101B-9397-08002B2CF9AE}" pid="3" name="KSOProductBuildVer">
    <vt:lpwstr>2052-12.1.0.18276</vt:lpwstr>
  </property>
</Properties>
</file>