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日志\2023\2023.10\2023.10.19\苏财农2023-77号\"/>
    </mc:Choice>
  </mc:AlternateContent>
  <bookViews>
    <workbookView xWindow="0" yWindow="0" windowWidth="28800" windowHeight="12380"/>
  </bookViews>
  <sheets>
    <sheet name="因素法" sheetId="1" r:id="rId1"/>
  </sheets>
  <definedNames>
    <definedName name="_xlnm.Print_Area" localSheetId="0">因素法!$A$1:$K$59</definedName>
    <definedName name="_xlnm.Print_Titles" localSheetId="0">因素法!$4:$5</definedName>
  </definedNames>
  <calcPr calcId="162913" concurrentCalc="0"/>
</workbook>
</file>

<file path=xl/calcChain.xml><?xml version="1.0" encoding="utf-8"?>
<calcChain xmlns="http://schemas.openxmlformats.org/spreadsheetml/2006/main">
  <c r="D59" i="1" l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<sst xmlns="http://schemas.openxmlformats.org/spreadsheetml/2006/main" count="71" uniqueCount="71">
  <si>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family val="1"/>
      </rPr>
      <t>1</t>
    </r>
  </si>
  <si>
    <r>
      <rPr>
        <sz val="20"/>
        <color theme="1"/>
        <rFont val="Times New Roman"/>
        <family val="1"/>
      </rPr>
      <t>2023</t>
    </r>
    <r>
      <rPr>
        <sz val="20"/>
        <color theme="1"/>
        <rFont val="方正小标宋_GBK"/>
        <charset val="134"/>
      </rPr>
      <t>年度第二批省对市县专项转移支付资金下达表（因素法）</t>
    </r>
  </si>
  <si>
    <r>
      <rPr>
        <sz val="11"/>
        <color theme="1"/>
        <rFont val="宋体"/>
        <charset val="134"/>
      </rPr>
      <t>单位：万元</t>
    </r>
  </si>
  <si>
    <r>
      <rPr>
        <b/>
        <sz val="14"/>
        <color theme="1"/>
        <rFont val="宋体"/>
        <charset val="134"/>
      </rPr>
      <t>序号</t>
    </r>
  </si>
  <si>
    <t>市县别</t>
  </si>
  <si>
    <r>
      <rPr>
        <b/>
        <sz val="14"/>
        <color theme="1"/>
        <rFont val="宋体"/>
        <charset val="134"/>
      </rPr>
      <t>合计</t>
    </r>
  </si>
  <si>
    <r>
      <rPr>
        <b/>
        <sz val="14"/>
        <color theme="1"/>
        <rFont val="宋体"/>
        <charset val="134"/>
      </rPr>
      <t>省级现代农业发展专项</t>
    </r>
  </si>
  <si>
    <r>
      <rPr>
        <b/>
        <sz val="14"/>
        <color theme="1"/>
        <rFont val="宋体"/>
        <charset val="134"/>
      </rPr>
      <t>省级农业科技创新与推广补助专项</t>
    </r>
  </si>
  <si>
    <r>
      <rPr>
        <b/>
        <sz val="14"/>
        <color theme="1"/>
        <rFont val="宋体"/>
        <charset val="134"/>
      </rPr>
      <t>省级农业公共服务补助专项</t>
    </r>
  </si>
  <si>
    <r>
      <rPr>
        <b/>
        <sz val="14"/>
        <color theme="1"/>
        <rFont val="宋体"/>
        <charset val="134"/>
      </rPr>
      <t>小计</t>
    </r>
  </si>
  <si>
    <r>
      <rPr>
        <b/>
        <sz val="14"/>
        <color theme="1"/>
        <rFont val="宋体"/>
        <charset val="134"/>
      </rPr>
      <t>中国农业高新技术成果交易会（预拨）</t>
    </r>
  </si>
  <si>
    <r>
      <rPr>
        <b/>
        <sz val="14"/>
        <color theme="1"/>
        <rFont val="宋体"/>
        <charset val="134"/>
      </rPr>
      <t>农产品产地冷藏保鲜设施建设（预拨）</t>
    </r>
  </si>
  <si>
    <r>
      <rPr>
        <b/>
        <sz val="14"/>
        <color theme="1"/>
        <rFont val="宋体"/>
        <charset val="134"/>
      </rPr>
      <t>农业数字化建设</t>
    </r>
  </si>
  <si>
    <t>江苏农业国际合作洽谈会</t>
  </si>
  <si>
    <r>
      <rPr>
        <b/>
        <sz val="14"/>
        <color theme="1"/>
        <rFont val="宋体"/>
        <charset val="134"/>
      </rPr>
      <t>中国农民丰收节省级主场活动</t>
    </r>
  </si>
  <si>
    <r>
      <rPr>
        <b/>
        <sz val="14"/>
        <color rgb="FF000000"/>
        <rFont val="宋体"/>
        <charset val="134"/>
      </rPr>
      <t>农业生产全程全面机械化建设试点</t>
    </r>
  </si>
  <si>
    <r>
      <rPr>
        <b/>
        <sz val="14"/>
        <color rgb="FF000000"/>
        <rFont val="宋体"/>
        <charset val="134"/>
      </rPr>
      <t>外来入侵物种普查</t>
    </r>
  </si>
  <si>
    <r>
      <rPr>
        <sz val="14"/>
        <rFont val="宋体"/>
        <charset val="134"/>
      </rPr>
      <t>全省合计</t>
    </r>
  </si>
  <si>
    <r>
      <rPr>
        <sz val="14"/>
        <rFont val="宋体"/>
        <charset val="134"/>
      </rPr>
      <t>南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京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</si>
  <si>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无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锡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</si>
  <si>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江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阴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</si>
  <si>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宜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兴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</si>
  <si>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徐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州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</si>
  <si>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丰　</t>
    </r>
    <r>
      <rPr>
        <sz val="14"/>
        <rFont val="Times New Roman"/>
        <family val="1"/>
      </rPr>
      <t xml:space="preserve"> 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</si>
  <si>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沛　</t>
    </r>
    <r>
      <rPr>
        <sz val="14"/>
        <rFont val="Times New Roman"/>
        <family val="1"/>
      </rPr>
      <t xml:space="preserve"> 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</si>
  <si>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睢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宁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</si>
  <si>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新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沂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</si>
  <si>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邳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州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</si>
  <si>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常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州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</si>
  <si>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溧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阳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</si>
  <si>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苏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州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</si>
  <si>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常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熟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</si>
  <si>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张家港市</t>
    </r>
  </si>
  <si>
    <r>
      <rPr>
        <sz val="14"/>
        <rFont val="宋体"/>
        <charset val="134"/>
      </rPr>
      <t>昆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山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</si>
  <si>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太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仓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</si>
  <si>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南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通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</si>
  <si>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如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东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</si>
  <si>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启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东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</si>
  <si>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如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皋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</si>
  <si>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海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安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</si>
  <si>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连云港市</t>
    </r>
  </si>
  <si>
    <r>
      <rPr>
        <sz val="14"/>
        <rFont val="宋体"/>
        <charset val="134"/>
      </rPr>
      <t>东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海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</si>
  <si>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灌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云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</si>
  <si>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灌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南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</si>
  <si>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淮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安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</si>
  <si>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涟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水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</si>
  <si>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盱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眙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</si>
  <si>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金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湖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</si>
  <si>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盐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城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</si>
  <si>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响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水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</si>
  <si>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滨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海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</si>
  <si>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阜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宁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</si>
  <si>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射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阳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</si>
  <si>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建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湖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</si>
  <si>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东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台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</si>
  <si>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扬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州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</si>
  <si>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宝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应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</si>
  <si>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仪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征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</si>
  <si>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高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邮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</si>
  <si>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镇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江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</si>
  <si>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丹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阳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</si>
  <si>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扬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中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</si>
  <si>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句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容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</si>
  <si>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泰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州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</si>
  <si>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兴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化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</si>
  <si>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靖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江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</si>
  <si>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泰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兴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</si>
  <si>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宿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迁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市</t>
    </r>
  </si>
  <si>
    <r>
      <rPr>
        <sz val="14"/>
        <rFont val="宋体"/>
        <charset val="134"/>
      </rPr>
      <t>沭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阳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</si>
  <si>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泗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阳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</si>
  <si>
    <r>
      <rPr>
        <sz val="14"/>
        <rFont val="宋体"/>
        <charset val="134"/>
      </rPr>
      <t>泗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洪</t>
    </r>
    <r>
      <rPr>
        <sz val="14"/>
        <rFont val="Times New Roman"/>
        <family val="1"/>
      </rPr>
      <t xml:space="preserve"> </t>
    </r>
    <r>
      <rPr>
        <sz val="14"/>
        <rFont val="宋体"/>
        <charset val="134"/>
      </rPr>
      <t>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</si>
</sst>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1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1"/>
      <color indexed="8"/>
      <name val="宋体"/>
      <charset val="134"/>
    </font>
    <font>
      <sz val="20"/>
      <color theme="1"/>
      <name val="方正小标宋_GBK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</cellStyleXfs>
  <cellXfs count="24">
    <xf numFmtId="0" fontId="0" fillId="0" borderId="0" xfId="0">
      <alignment vertical="center"/>
    </xf>
    <xf numFmtId="178" fontId="1" fillId="0" borderId="0" xfId="0" applyNumberFormat="1" applyFont="1" applyAlignment="1">
      <alignment vertical="center" wrapText="1"/>
    </xf>
    <xf numFmtId="178" fontId="1" fillId="0" borderId="0" xfId="0" applyNumberFormat="1" applyFont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178" fontId="10" fillId="2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/>
    </xf>
    <xf numFmtId="178" fontId="8" fillId="2" borderId="1" xfId="2" applyNumberFormat="1" applyFont="1" applyFill="1" applyBorder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178" fontId="11" fillId="2" borderId="1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Alignment="1">
      <alignment vertical="center" wrapText="1"/>
    </xf>
    <xf numFmtId="178" fontId="1" fillId="0" borderId="0" xfId="0" applyNumberFormat="1" applyFont="1" applyAlignment="1">
      <alignment vertical="center" wrapText="1"/>
    </xf>
    <xf numFmtId="178" fontId="3" fillId="0" borderId="0" xfId="0" applyNumberFormat="1" applyFont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下达文件附表-总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Zeros="0" tabSelected="1" view="pageBreakPreview" zoomScale="80" zoomScaleNormal="90" workbookViewId="0">
      <pane xSplit="2" ySplit="6" topLeftCell="C7" activePane="bottomRight" state="frozenSplit"/>
      <selection pane="topRight"/>
      <selection pane="bottomLeft"/>
      <selection pane="bottomRight" activeCell="G9" sqref="G9"/>
    </sheetView>
  </sheetViews>
  <sheetFormatPr defaultColWidth="9" defaultRowHeight="14" x14ac:dyDescent="0.25"/>
  <cols>
    <col min="1" max="1" width="6" style="1" customWidth="1"/>
    <col min="2" max="2" width="11.54296875" style="2" customWidth="1"/>
    <col min="3" max="3" width="13.54296875" style="1" customWidth="1"/>
    <col min="4" max="9" width="14.08984375" style="1" customWidth="1"/>
    <col min="10" max="10" width="14.08984375" style="2" customWidth="1"/>
    <col min="11" max="11" width="14.08984375" style="1" customWidth="1"/>
    <col min="12" max="16384" width="9" style="1"/>
  </cols>
  <sheetData>
    <row r="1" spans="1:1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5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5">
      <c r="K3" s="13" t="s">
        <v>2</v>
      </c>
    </row>
    <row r="4" spans="1:11" ht="59" customHeight="1" x14ac:dyDescent="0.25">
      <c r="A4" s="19" t="s">
        <v>3</v>
      </c>
      <c r="B4" s="21" t="s">
        <v>4</v>
      </c>
      <c r="C4" s="22" t="s">
        <v>5</v>
      </c>
      <c r="D4" s="19" t="s">
        <v>6</v>
      </c>
      <c r="E4" s="19"/>
      <c r="F4" s="19"/>
      <c r="G4" s="19"/>
      <c r="H4" s="19"/>
      <c r="I4" s="19"/>
      <c r="J4" s="14" t="s">
        <v>7</v>
      </c>
      <c r="K4" s="3" t="s">
        <v>8</v>
      </c>
    </row>
    <row r="5" spans="1:11" ht="132" customHeight="1" x14ac:dyDescent="0.25">
      <c r="A5" s="19"/>
      <c r="B5" s="19"/>
      <c r="C5" s="23"/>
      <c r="D5" s="4" t="s">
        <v>9</v>
      </c>
      <c r="E5" s="5" t="s">
        <v>10</v>
      </c>
      <c r="F5" s="5" t="s">
        <v>11</v>
      </c>
      <c r="G5" s="5" t="s">
        <v>12</v>
      </c>
      <c r="H5" s="6" t="s">
        <v>13</v>
      </c>
      <c r="I5" s="5" t="s">
        <v>14</v>
      </c>
      <c r="J5" s="15" t="s">
        <v>15</v>
      </c>
      <c r="K5" s="15" t="s">
        <v>16</v>
      </c>
    </row>
    <row r="6" spans="1:11" ht="23" customHeight="1" x14ac:dyDescent="0.25">
      <c r="A6" s="20" t="s">
        <v>17</v>
      </c>
      <c r="B6" s="20"/>
      <c r="C6" s="8">
        <f t="shared" ref="C6:C37" si="0">D6+K6+J6</f>
        <v>23597</v>
      </c>
      <c r="D6" s="5">
        <f t="shared" ref="D6:I6" si="1">SUM(D7:D59)</f>
        <v>12797</v>
      </c>
      <c r="E6" s="5">
        <f t="shared" si="1"/>
        <v>1000</v>
      </c>
      <c r="F6" s="5">
        <f t="shared" si="1"/>
        <v>7500</v>
      </c>
      <c r="G6" s="5">
        <f t="shared" si="1"/>
        <v>4000</v>
      </c>
      <c r="H6" s="5">
        <f t="shared" si="1"/>
        <v>197</v>
      </c>
      <c r="I6" s="5">
        <f t="shared" si="1"/>
        <v>100</v>
      </c>
      <c r="J6" s="5">
        <f>SUM(J7:J59)</f>
        <v>10000</v>
      </c>
      <c r="K6" s="5">
        <f>SUM(K7:K59)</f>
        <v>800</v>
      </c>
    </row>
    <row r="7" spans="1:11" ht="23" customHeight="1" x14ac:dyDescent="0.25">
      <c r="A7" s="7">
        <v>1</v>
      </c>
      <c r="B7" s="7" t="s">
        <v>18</v>
      </c>
      <c r="C7" s="8">
        <f t="shared" si="0"/>
        <v>2549</v>
      </c>
      <c r="D7" s="7">
        <f>SUM(E7:I7)</f>
        <v>2000</v>
      </c>
      <c r="E7" s="9">
        <v>1000</v>
      </c>
      <c r="F7" s="9"/>
      <c r="G7" s="10">
        <v>1000</v>
      </c>
      <c r="H7" s="9"/>
      <c r="I7" s="9"/>
      <c r="J7" s="9">
        <v>460</v>
      </c>
      <c r="K7" s="9">
        <v>89</v>
      </c>
    </row>
    <row r="8" spans="1:11" ht="23" customHeight="1" x14ac:dyDescent="0.25">
      <c r="A8" s="7">
        <v>2</v>
      </c>
      <c r="B8" s="7" t="s">
        <v>19</v>
      </c>
      <c r="C8" s="8">
        <f t="shared" si="0"/>
        <v>1230</v>
      </c>
      <c r="D8" s="7">
        <f t="shared" ref="D8:D39" si="2">SUM(E8:I8)</f>
        <v>1000</v>
      </c>
      <c r="E8" s="9"/>
      <c r="F8" s="9"/>
      <c r="G8" s="10">
        <v>1000</v>
      </c>
      <c r="H8" s="9"/>
      <c r="I8" s="9"/>
      <c r="J8" s="9">
        <v>190</v>
      </c>
      <c r="K8" s="9">
        <v>40</v>
      </c>
    </row>
    <row r="9" spans="1:11" ht="23" customHeight="1" x14ac:dyDescent="0.25">
      <c r="A9" s="7">
        <v>3</v>
      </c>
      <c r="B9" s="7" t="s">
        <v>20</v>
      </c>
      <c r="C9" s="8">
        <f t="shared" si="0"/>
        <v>47</v>
      </c>
      <c r="D9" s="7">
        <f t="shared" si="2"/>
        <v>0</v>
      </c>
      <c r="E9" s="9"/>
      <c r="F9" s="9"/>
      <c r="G9" s="10"/>
      <c r="H9" s="9"/>
      <c r="I9" s="9"/>
      <c r="J9" s="9">
        <v>40</v>
      </c>
      <c r="K9" s="9">
        <v>7</v>
      </c>
    </row>
    <row r="10" spans="1:11" ht="23" customHeight="1" x14ac:dyDescent="0.25">
      <c r="A10" s="7">
        <v>4</v>
      </c>
      <c r="B10" s="7" t="s">
        <v>21</v>
      </c>
      <c r="C10" s="8">
        <f t="shared" si="0"/>
        <v>177</v>
      </c>
      <c r="D10" s="7">
        <f t="shared" si="2"/>
        <v>0</v>
      </c>
      <c r="E10" s="9"/>
      <c r="F10" s="9"/>
      <c r="G10" s="10"/>
      <c r="H10" s="9"/>
      <c r="I10" s="9"/>
      <c r="J10" s="9">
        <v>170</v>
      </c>
      <c r="K10" s="9">
        <v>7</v>
      </c>
    </row>
    <row r="11" spans="1:11" ht="23" customHeight="1" x14ac:dyDescent="0.25">
      <c r="A11" s="7">
        <v>5</v>
      </c>
      <c r="B11" s="7" t="s">
        <v>22</v>
      </c>
      <c r="C11" s="8">
        <f t="shared" si="0"/>
        <v>437</v>
      </c>
      <c r="D11" s="7">
        <f t="shared" si="2"/>
        <v>0</v>
      </c>
      <c r="E11" s="9"/>
      <c r="F11" s="9"/>
      <c r="G11" s="10"/>
      <c r="H11" s="9"/>
      <c r="I11" s="9"/>
      <c r="J11" s="9">
        <v>390</v>
      </c>
      <c r="K11" s="9">
        <v>47</v>
      </c>
    </row>
    <row r="12" spans="1:11" ht="23" customHeight="1" x14ac:dyDescent="0.25">
      <c r="A12" s="7">
        <v>6</v>
      </c>
      <c r="B12" s="7" t="s">
        <v>23</v>
      </c>
      <c r="C12" s="8">
        <f t="shared" si="0"/>
        <v>1095</v>
      </c>
      <c r="D12" s="7">
        <f t="shared" si="2"/>
        <v>998</v>
      </c>
      <c r="E12" s="9"/>
      <c r="F12" s="9">
        <v>998</v>
      </c>
      <c r="G12" s="10"/>
      <c r="H12" s="9"/>
      <c r="I12" s="9"/>
      <c r="J12" s="9">
        <v>90</v>
      </c>
      <c r="K12" s="9">
        <v>7</v>
      </c>
    </row>
    <row r="13" spans="1:11" ht="23" customHeight="1" x14ac:dyDescent="0.25">
      <c r="A13" s="7">
        <v>7</v>
      </c>
      <c r="B13" s="7" t="s">
        <v>24</v>
      </c>
      <c r="C13" s="8">
        <f t="shared" si="0"/>
        <v>822</v>
      </c>
      <c r="D13" s="7">
        <f t="shared" si="2"/>
        <v>705</v>
      </c>
      <c r="E13" s="9"/>
      <c r="F13" s="9">
        <v>705</v>
      </c>
      <c r="G13" s="10"/>
      <c r="H13" s="9"/>
      <c r="I13" s="9"/>
      <c r="J13" s="9">
        <v>110</v>
      </c>
      <c r="K13" s="9">
        <v>7</v>
      </c>
    </row>
    <row r="14" spans="1:11" ht="23" customHeight="1" x14ac:dyDescent="0.25">
      <c r="A14" s="7">
        <v>8</v>
      </c>
      <c r="B14" s="7" t="s">
        <v>25</v>
      </c>
      <c r="C14" s="8">
        <f t="shared" si="0"/>
        <v>337</v>
      </c>
      <c r="D14" s="7">
        <f t="shared" si="2"/>
        <v>0</v>
      </c>
      <c r="E14" s="9"/>
      <c r="F14" s="9"/>
      <c r="G14" s="10"/>
      <c r="H14" s="9"/>
      <c r="I14" s="9"/>
      <c r="J14" s="9">
        <v>330</v>
      </c>
      <c r="K14" s="9">
        <v>7</v>
      </c>
    </row>
    <row r="15" spans="1:11" ht="23" customHeight="1" x14ac:dyDescent="0.25">
      <c r="A15" s="7">
        <v>9</v>
      </c>
      <c r="B15" s="7" t="s">
        <v>26</v>
      </c>
      <c r="C15" s="8">
        <f t="shared" si="0"/>
        <v>337</v>
      </c>
      <c r="D15" s="7">
        <f t="shared" si="2"/>
        <v>0</v>
      </c>
      <c r="E15" s="9"/>
      <c r="F15" s="9"/>
      <c r="G15" s="10"/>
      <c r="H15" s="9"/>
      <c r="I15" s="9"/>
      <c r="J15" s="9">
        <v>330</v>
      </c>
      <c r="K15" s="9">
        <v>7</v>
      </c>
    </row>
    <row r="16" spans="1:11" ht="23" customHeight="1" x14ac:dyDescent="0.25">
      <c r="A16" s="7">
        <v>10</v>
      </c>
      <c r="B16" s="7" t="s">
        <v>27</v>
      </c>
      <c r="C16" s="8">
        <f t="shared" si="0"/>
        <v>311</v>
      </c>
      <c r="D16" s="7">
        <f t="shared" si="2"/>
        <v>194</v>
      </c>
      <c r="E16" s="9"/>
      <c r="F16" s="9">
        <v>194</v>
      </c>
      <c r="G16" s="10"/>
      <c r="H16" s="9"/>
      <c r="I16" s="9"/>
      <c r="J16" s="9">
        <v>110</v>
      </c>
      <c r="K16" s="9">
        <v>7</v>
      </c>
    </row>
    <row r="17" spans="1:11" ht="23" customHeight="1" x14ac:dyDescent="0.25">
      <c r="A17" s="7">
        <v>11</v>
      </c>
      <c r="B17" s="7" t="s">
        <v>28</v>
      </c>
      <c r="C17" s="8">
        <f t="shared" si="0"/>
        <v>180</v>
      </c>
      <c r="D17" s="7">
        <f t="shared" si="2"/>
        <v>0</v>
      </c>
      <c r="E17" s="9"/>
      <c r="F17" s="9"/>
      <c r="G17" s="10"/>
      <c r="H17" s="9"/>
      <c r="I17" s="9"/>
      <c r="J17" s="9">
        <v>140</v>
      </c>
      <c r="K17" s="9">
        <v>40</v>
      </c>
    </row>
    <row r="18" spans="1:11" ht="23" customHeight="1" x14ac:dyDescent="0.25">
      <c r="A18" s="7">
        <v>12</v>
      </c>
      <c r="B18" s="7" t="s">
        <v>29</v>
      </c>
      <c r="C18" s="8">
        <f t="shared" si="0"/>
        <v>67</v>
      </c>
      <c r="D18" s="7">
        <f t="shared" si="2"/>
        <v>0</v>
      </c>
      <c r="E18" s="9"/>
      <c r="F18" s="9"/>
      <c r="G18" s="10"/>
      <c r="H18" s="9"/>
      <c r="I18" s="9"/>
      <c r="J18" s="9">
        <v>60</v>
      </c>
      <c r="K18" s="9">
        <v>7</v>
      </c>
    </row>
    <row r="19" spans="1:11" ht="23" customHeight="1" x14ac:dyDescent="0.25">
      <c r="A19" s="7">
        <v>13</v>
      </c>
      <c r="B19" s="7" t="s">
        <v>30</v>
      </c>
      <c r="C19" s="8">
        <f t="shared" si="0"/>
        <v>443</v>
      </c>
      <c r="D19" s="7">
        <f t="shared" si="2"/>
        <v>80</v>
      </c>
      <c r="E19" s="9"/>
      <c r="F19" s="9">
        <v>80</v>
      </c>
      <c r="G19" s="10"/>
      <c r="H19" s="9"/>
      <c r="I19" s="9"/>
      <c r="J19" s="9">
        <v>330</v>
      </c>
      <c r="K19" s="9">
        <v>33</v>
      </c>
    </row>
    <row r="20" spans="1:11" ht="23" customHeight="1" x14ac:dyDescent="0.25">
      <c r="A20" s="7">
        <v>14</v>
      </c>
      <c r="B20" s="7" t="s">
        <v>31</v>
      </c>
      <c r="C20" s="8">
        <f t="shared" si="0"/>
        <v>1278</v>
      </c>
      <c r="D20" s="7">
        <f t="shared" si="2"/>
        <v>1201</v>
      </c>
      <c r="E20" s="9"/>
      <c r="F20" s="9">
        <v>1201</v>
      </c>
      <c r="G20" s="10"/>
      <c r="I20" s="9"/>
      <c r="J20" s="9">
        <v>70</v>
      </c>
      <c r="K20" s="9">
        <v>7</v>
      </c>
    </row>
    <row r="21" spans="1:11" ht="23" customHeight="1" x14ac:dyDescent="0.25">
      <c r="A21" s="7">
        <v>15</v>
      </c>
      <c r="B21" s="7" t="s">
        <v>32</v>
      </c>
      <c r="C21" s="8">
        <f t="shared" si="0"/>
        <v>98</v>
      </c>
      <c r="D21" s="7">
        <f t="shared" si="2"/>
        <v>21</v>
      </c>
      <c r="E21" s="9"/>
      <c r="F21" s="9">
        <v>21</v>
      </c>
      <c r="G21" s="10"/>
      <c r="H21" s="9"/>
      <c r="I21" s="9"/>
      <c r="J21" s="9">
        <v>70</v>
      </c>
      <c r="K21" s="9">
        <v>7</v>
      </c>
    </row>
    <row r="22" spans="1:11" ht="23" customHeight="1" x14ac:dyDescent="0.25">
      <c r="A22" s="7">
        <v>16</v>
      </c>
      <c r="B22" s="7" t="s">
        <v>33</v>
      </c>
      <c r="C22" s="8">
        <f t="shared" si="0"/>
        <v>80</v>
      </c>
      <c r="D22" s="7">
        <f t="shared" si="2"/>
        <v>33</v>
      </c>
      <c r="E22" s="9"/>
      <c r="F22" s="9">
        <v>33</v>
      </c>
      <c r="G22" s="10"/>
      <c r="H22" s="9"/>
      <c r="I22" s="9"/>
      <c r="J22" s="9">
        <v>40</v>
      </c>
      <c r="K22" s="9">
        <v>7</v>
      </c>
    </row>
    <row r="23" spans="1:11" ht="23" customHeight="1" x14ac:dyDescent="0.25">
      <c r="A23" s="7">
        <v>17</v>
      </c>
      <c r="B23" s="7" t="s">
        <v>34</v>
      </c>
      <c r="C23" s="8">
        <f t="shared" si="0"/>
        <v>119</v>
      </c>
      <c r="D23" s="7">
        <f t="shared" si="2"/>
        <v>42</v>
      </c>
      <c r="E23" s="9"/>
      <c r="F23" s="9">
        <v>42</v>
      </c>
      <c r="G23" s="10"/>
      <c r="H23" s="9"/>
      <c r="I23" s="9"/>
      <c r="J23" s="9">
        <v>70</v>
      </c>
      <c r="K23" s="9">
        <v>7</v>
      </c>
    </row>
    <row r="24" spans="1:11" ht="23" customHeight="1" x14ac:dyDescent="0.25">
      <c r="A24" s="7">
        <v>18</v>
      </c>
      <c r="B24" s="7" t="s">
        <v>35</v>
      </c>
      <c r="C24" s="8">
        <f t="shared" si="0"/>
        <v>663</v>
      </c>
      <c r="D24" s="7">
        <f t="shared" si="2"/>
        <v>200</v>
      </c>
      <c r="E24" s="9"/>
      <c r="F24" s="9">
        <v>200</v>
      </c>
      <c r="G24" s="10"/>
      <c r="H24" s="9"/>
      <c r="I24" s="9"/>
      <c r="J24" s="9">
        <v>430</v>
      </c>
      <c r="K24" s="9">
        <v>33</v>
      </c>
    </row>
    <row r="25" spans="1:11" ht="23" customHeight="1" x14ac:dyDescent="0.25">
      <c r="A25" s="7">
        <v>19</v>
      </c>
      <c r="B25" s="7" t="s">
        <v>36</v>
      </c>
      <c r="C25" s="8">
        <f t="shared" si="0"/>
        <v>337</v>
      </c>
      <c r="D25" s="7">
        <f t="shared" si="2"/>
        <v>0</v>
      </c>
      <c r="E25" s="11"/>
      <c r="F25" s="9"/>
      <c r="G25" s="10"/>
      <c r="H25" s="9"/>
      <c r="I25" s="9"/>
      <c r="J25" s="9">
        <v>330</v>
      </c>
      <c r="K25" s="9">
        <v>7</v>
      </c>
    </row>
    <row r="26" spans="1:11" ht="23" customHeight="1" x14ac:dyDescent="0.25">
      <c r="A26" s="7">
        <v>20</v>
      </c>
      <c r="B26" s="7" t="s">
        <v>37</v>
      </c>
      <c r="C26" s="8">
        <f t="shared" si="0"/>
        <v>165</v>
      </c>
      <c r="D26" s="7">
        <f t="shared" si="2"/>
        <v>68</v>
      </c>
      <c r="E26" s="11"/>
      <c r="F26" s="9">
        <v>68</v>
      </c>
      <c r="G26" s="10"/>
      <c r="H26" s="9"/>
      <c r="I26" s="9"/>
      <c r="J26" s="9">
        <v>90</v>
      </c>
      <c r="K26" s="9">
        <v>7</v>
      </c>
    </row>
    <row r="27" spans="1:11" ht="23" customHeight="1" x14ac:dyDescent="0.25">
      <c r="A27" s="7">
        <v>21</v>
      </c>
      <c r="B27" s="7" t="s">
        <v>38</v>
      </c>
      <c r="C27" s="8">
        <f t="shared" si="0"/>
        <v>358</v>
      </c>
      <c r="D27" s="7">
        <f t="shared" si="2"/>
        <v>21</v>
      </c>
      <c r="E27" s="11"/>
      <c r="F27" s="9">
        <v>21</v>
      </c>
      <c r="G27" s="10"/>
      <c r="H27" s="9"/>
      <c r="I27" s="9"/>
      <c r="J27" s="9">
        <v>330</v>
      </c>
      <c r="K27" s="9">
        <v>7</v>
      </c>
    </row>
    <row r="28" spans="1:11" ht="23" customHeight="1" x14ac:dyDescent="0.25">
      <c r="A28" s="7">
        <v>22</v>
      </c>
      <c r="B28" s="7" t="s">
        <v>39</v>
      </c>
      <c r="C28" s="8">
        <f t="shared" si="0"/>
        <v>332</v>
      </c>
      <c r="D28" s="7">
        <f t="shared" si="2"/>
        <v>65</v>
      </c>
      <c r="E28" s="11"/>
      <c r="F28" s="9">
        <v>65</v>
      </c>
      <c r="G28" s="10"/>
      <c r="H28" s="9"/>
      <c r="I28" s="9"/>
      <c r="J28" s="9">
        <v>260</v>
      </c>
      <c r="K28" s="9">
        <v>7</v>
      </c>
    </row>
    <row r="29" spans="1:11" ht="23" customHeight="1" x14ac:dyDescent="0.25">
      <c r="A29" s="7">
        <v>23</v>
      </c>
      <c r="B29" s="7" t="s">
        <v>40</v>
      </c>
      <c r="C29" s="8">
        <f t="shared" si="0"/>
        <v>484</v>
      </c>
      <c r="D29" s="7">
        <f t="shared" si="2"/>
        <v>197</v>
      </c>
      <c r="E29" s="9"/>
      <c r="F29" s="9"/>
      <c r="G29" s="10"/>
      <c r="H29" s="9">
        <v>197</v>
      </c>
      <c r="I29" s="9"/>
      <c r="J29" s="9">
        <v>240</v>
      </c>
      <c r="K29" s="9">
        <v>47</v>
      </c>
    </row>
    <row r="30" spans="1:11" ht="23" customHeight="1" x14ac:dyDescent="0.25">
      <c r="A30" s="7">
        <v>24</v>
      </c>
      <c r="B30" s="12" t="s">
        <v>41</v>
      </c>
      <c r="C30" s="8">
        <f t="shared" si="0"/>
        <v>508</v>
      </c>
      <c r="D30" s="7">
        <f t="shared" si="2"/>
        <v>391</v>
      </c>
      <c r="E30" s="9"/>
      <c r="F30" s="9">
        <v>391</v>
      </c>
      <c r="G30" s="10"/>
      <c r="H30" s="9"/>
      <c r="I30" s="9"/>
      <c r="J30" s="9">
        <v>110</v>
      </c>
      <c r="K30" s="9">
        <v>7</v>
      </c>
    </row>
    <row r="31" spans="1:11" ht="23" customHeight="1" x14ac:dyDescent="0.25">
      <c r="A31" s="7">
        <v>25</v>
      </c>
      <c r="B31" s="7" t="s">
        <v>42</v>
      </c>
      <c r="C31" s="8">
        <f t="shared" si="0"/>
        <v>97</v>
      </c>
      <c r="D31" s="7">
        <f t="shared" si="2"/>
        <v>0</v>
      </c>
      <c r="E31" s="9"/>
      <c r="F31" s="9"/>
      <c r="G31" s="10"/>
      <c r="H31" s="9"/>
      <c r="I31" s="9"/>
      <c r="J31" s="9">
        <v>90</v>
      </c>
      <c r="K31" s="9">
        <v>7</v>
      </c>
    </row>
    <row r="32" spans="1:11" ht="23" customHeight="1" x14ac:dyDescent="0.25">
      <c r="A32" s="7">
        <v>26</v>
      </c>
      <c r="B32" s="12" t="s">
        <v>43</v>
      </c>
      <c r="C32" s="8">
        <f t="shared" si="0"/>
        <v>1427</v>
      </c>
      <c r="D32" s="7">
        <f t="shared" si="2"/>
        <v>1250</v>
      </c>
      <c r="E32" s="9"/>
      <c r="F32" s="9">
        <v>1250</v>
      </c>
      <c r="G32" s="10"/>
      <c r="H32" s="9"/>
      <c r="I32" s="9"/>
      <c r="J32" s="9">
        <v>170</v>
      </c>
      <c r="K32" s="9">
        <v>7</v>
      </c>
    </row>
    <row r="33" spans="1:11" ht="23" customHeight="1" x14ac:dyDescent="0.25">
      <c r="A33" s="7">
        <v>27</v>
      </c>
      <c r="B33" s="12" t="s">
        <v>44</v>
      </c>
      <c r="C33" s="8">
        <f t="shared" si="0"/>
        <v>480</v>
      </c>
      <c r="D33" s="7">
        <f t="shared" si="2"/>
        <v>0</v>
      </c>
      <c r="E33" s="9"/>
      <c r="F33" s="9"/>
      <c r="G33" s="10"/>
      <c r="H33" s="9"/>
      <c r="I33" s="9"/>
      <c r="J33" s="9">
        <v>440</v>
      </c>
      <c r="K33" s="9">
        <v>40</v>
      </c>
    </row>
    <row r="34" spans="1:11" ht="23" customHeight="1" x14ac:dyDescent="0.25">
      <c r="A34" s="7">
        <v>28</v>
      </c>
      <c r="B34" s="12" t="s">
        <v>45</v>
      </c>
      <c r="C34" s="8">
        <f t="shared" si="0"/>
        <v>315</v>
      </c>
      <c r="D34" s="7">
        <f t="shared" si="2"/>
        <v>48</v>
      </c>
      <c r="E34" s="9"/>
      <c r="F34" s="9">
        <v>48</v>
      </c>
      <c r="G34" s="10"/>
      <c r="H34" s="9"/>
      <c r="I34" s="9"/>
      <c r="J34" s="9">
        <v>260</v>
      </c>
      <c r="K34" s="9">
        <v>7</v>
      </c>
    </row>
    <row r="35" spans="1:11" ht="23" customHeight="1" x14ac:dyDescent="0.25">
      <c r="A35" s="7">
        <v>29</v>
      </c>
      <c r="B35" s="12" t="s">
        <v>46</v>
      </c>
      <c r="C35" s="8">
        <f t="shared" si="0"/>
        <v>77</v>
      </c>
      <c r="D35" s="7">
        <f t="shared" si="2"/>
        <v>0</v>
      </c>
      <c r="E35" s="9"/>
      <c r="F35" s="9"/>
      <c r="G35" s="10"/>
      <c r="H35" s="9"/>
      <c r="I35" s="9"/>
      <c r="J35" s="9">
        <v>70</v>
      </c>
      <c r="K35" s="9">
        <v>7</v>
      </c>
    </row>
    <row r="36" spans="1:11" ht="23" customHeight="1" x14ac:dyDescent="0.25">
      <c r="A36" s="7">
        <v>30</v>
      </c>
      <c r="B36" s="12" t="s">
        <v>47</v>
      </c>
      <c r="C36" s="8">
        <f t="shared" si="0"/>
        <v>177</v>
      </c>
      <c r="D36" s="7">
        <f t="shared" si="2"/>
        <v>0</v>
      </c>
      <c r="E36" s="9"/>
      <c r="F36" s="9"/>
      <c r="G36" s="10"/>
      <c r="H36" s="9"/>
      <c r="I36" s="9"/>
      <c r="J36" s="9">
        <v>170</v>
      </c>
      <c r="K36" s="9">
        <v>7</v>
      </c>
    </row>
    <row r="37" spans="1:11" ht="23" customHeight="1" x14ac:dyDescent="0.25">
      <c r="A37" s="7">
        <v>31</v>
      </c>
      <c r="B37" s="12" t="s">
        <v>48</v>
      </c>
      <c r="C37" s="8">
        <f t="shared" si="0"/>
        <v>1855</v>
      </c>
      <c r="D37" s="7">
        <f t="shared" si="2"/>
        <v>1355</v>
      </c>
      <c r="E37" s="9"/>
      <c r="F37" s="9">
        <v>355</v>
      </c>
      <c r="G37" s="10">
        <v>1000</v>
      </c>
      <c r="H37" s="9"/>
      <c r="I37" s="9"/>
      <c r="J37" s="9">
        <v>460</v>
      </c>
      <c r="K37" s="9">
        <v>40</v>
      </c>
    </row>
    <row r="38" spans="1:11" ht="23" customHeight="1" x14ac:dyDescent="0.25">
      <c r="A38" s="7">
        <v>32</v>
      </c>
      <c r="B38" s="12" t="s">
        <v>49</v>
      </c>
      <c r="C38" s="8">
        <f t="shared" ref="C38:C59" si="3">D38+K38+J38</f>
        <v>77</v>
      </c>
      <c r="D38" s="7">
        <f t="shared" si="2"/>
        <v>0</v>
      </c>
      <c r="E38" s="9"/>
      <c r="F38" s="9">
        <v>0</v>
      </c>
      <c r="G38" s="10"/>
      <c r="H38" s="9"/>
      <c r="I38" s="9"/>
      <c r="J38" s="9">
        <v>70</v>
      </c>
      <c r="K38" s="9">
        <v>7</v>
      </c>
    </row>
    <row r="39" spans="1:11" ht="23" customHeight="1" x14ac:dyDescent="0.25">
      <c r="A39" s="7">
        <v>33</v>
      </c>
      <c r="B39" s="12" t="s">
        <v>50</v>
      </c>
      <c r="C39" s="8">
        <f t="shared" si="3"/>
        <v>337</v>
      </c>
      <c r="D39" s="7">
        <f t="shared" si="2"/>
        <v>0</v>
      </c>
      <c r="E39" s="9"/>
      <c r="F39" s="9"/>
      <c r="G39" s="10"/>
      <c r="H39" s="9"/>
      <c r="I39" s="9"/>
      <c r="J39" s="9">
        <v>330</v>
      </c>
      <c r="K39" s="9">
        <v>7</v>
      </c>
    </row>
    <row r="40" spans="1:11" ht="23" customHeight="1" x14ac:dyDescent="0.25">
      <c r="A40" s="7">
        <v>34</v>
      </c>
      <c r="B40" s="12" t="s">
        <v>51</v>
      </c>
      <c r="C40" s="8">
        <f t="shared" si="3"/>
        <v>7</v>
      </c>
      <c r="D40" s="7">
        <f t="shared" ref="D40:D59" si="4">SUM(E40:I40)</f>
        <v>0</v>
      </c>
      <c r="E40" s="9"/>
      <c r="F40" s="9"/>
      <c r="G40" s="10"/>
      <c r="H40" s="9"/>
      <c r="I40" s="9"/>
      <c r="J40" s="9"/>
      <c r="K40" s="9">
        <v>7</v>
      </c>
    </row>
    <row r="41" spans="1:11" ht="23" customHeight="1" x14ac:dyDescent="0.25">
      <c r="A41" s="7">
        <v>35</v>
      </c>
      <c r="B41" s="12" t="s">
        <v>52</v>
      </c>
      <c r="C41" s="8">
        <f t="shared" si="3"/>
        <v>365</v>
      </c>
      <c r="D41" s="7">
        <f t="shared" si="4"/>
        <v>28</v>
      </c>
      <c r="E41" s="9"/>
      <c r="F41" s="9">
        <v>28</v>
      </c>
      <c r="G41" s="10"/>
      <c r="H41" s="9"/>
      <c r="I41" s="9"/>
      <c r="J41" s="9">
        <v>330</v>
      </c>
      <c r="K41" s="9">
        <v>7</v>
      </c>
    </row>
    <row r="42" spans="1:11" ht="23" customHeight="1" x14ac:dyDescent="0.25">
      <c r="A42" s="7">
        <v>36</v>
      </c>
      <c r="B42" s="12" t="s">
        <v>53</v>
      </c>
      <c r="C42" s="8">
        <f t="shared" si="3"/>
        <v>97</v>
      </c>
      <c r="D42" s="7">
        <f t="shared" si="4"/>
        <v>0</v>
      </c>
      <c r="E42" s="9"/>
      <c r="F42" s="9">
        <v>0</v>
      </c>
      <c r="G42" s="10"/>
      <c r="H42" s="9"/>
      <c r="I42" s="9"/>
      <c r="J42" s="9">
        <v>90</v>
      </c>
      <c r="K42" s="9">
        <v>7</v>
      </c>
    </row>
    <row r="43" spans="1:11" ht="23" customHeight="1" x14ac:dyDescent="0.25">
      <c r="A43" s="7">
        <v>37</v>
      </c>
      <c r="B43" s="12" t="s">
        <v>54</v>
      </c>
      <c r="C43" s="8">
        <f t="shared" si="3"/>
        <v>437</v>
      </c>
      <c r="D43" s="7">
        <f t="shared" si="4"/>
        <v>100</v>
      </c>
      <c r="E43" s="9"/>
      <c r="F43" s="9"/>
      <c r="G43" s="10"/>
      <c r="H43" s="9"/>
      <c r="I43" s="9">
        <v>100</v>
      </c>
      <c r="J43" s="9">
        <v>330</v>
      </c>
      <c r="K43" s="9">
        <v>7</v>
      </c>
    </row>
    <row r="44" spans="1:11" ht="23" customHeight="1" x14ac:dyDescent="0.25">
      <c r="A44" s="7">
        <v>38</v>
      </c>
      <c r="B44" s="12" t="s">
        <v>55</v>
      </c>
      <c r="C44" s="8">
        <f t="shared" si="3"/>
        <v>221</v>
      </c>
      <c r="D44" s="7">
        <f t="shared" si="4"/>
        <v>25</v>
      </c>
      <c r="E44" s="9"/>
      <c r="F44" s="9">
        <v>25</v>
      </c>
      <c r="G44" s="10"/>
      <c r="H44" s="9"/>
      <c r="I44" s="9"/>
      <c r="J44" s="9">
        <v>170</v>
      </c>
      <c r="K44" s="9">
        <v>26</v>
      </c>
    </row>
    <row r="45" spans="1:11" ht="23" customHeight="1" x14ac:dyDescent="0.25">
      <c r="A45" s="7">
        <v>39</v>
      </c>
      <c r="B45" s="12" t="s">
        <v>56</v>
      </c>
      <c r="C45" s="8">
        <f t="shared" si="3"/>
        <v>290</v>
      </c>
      <c r="D45" s="7">
        <f t="shared" si="4"/>
        <v>23</v>
      </c>
      <c r="E45" s="9"/>
      <c r="F45" s="9">
        <v>23</v>
      </c>
      <c r="G45" s="10"/>
      <c r="H45" s="9"/>
      <c r="I45" s="9"/>
      <c r="J45" s="9">
        <v>260</v>
      </c>
      <c r="K45" s="9">
        <v>7</v>
      </c>
    </row>
    <row r="46" spans="1:11" ht="23" customHeight="1" x14ac:dyDescent="0.25">
      <c r="A46" s="7">
        <v>40</v>
      </c>
      <c r="B46" s="12" t="s">
        <v>57</v>
      </c>
      <c r="C46" s="8">
        <f t="shared" si="3"/>
        <v>77</v>
      </c>
      <c r="D46" s="7">
        <f t="shared" si="4"/>
        <v>0</v>
      </c>
      <c r="E46" s="9"/>
      <c r="F46" s="9"/>
      <c r="G46" s="10"/>
      <c r="H46" s="9"/>
      <c r="I46" s="9"/>
      <c r="J46" s="9">
        <v>70</v>
      </c>
      <c r="K46" s="9">
        <v>7</v>
      </c>
    </row>
    <row r="47" spans="1:11" ht="23" customHeight="1" x14ac:dyDescent="0.25">
      <c r="A47" s="7">
        <v>41</v>
      </c>
      <c r="B47" s="12" t="s">
        <v>58</v>
      </c>
      <c r="C47" s="8">
        <f t="shared" si="3"/>
        <v>97</v>
      </c>
      <c r="D47" s="7">
        <f t="shared" si="4"/>
        <v>0</v>
      </c>
      <c r="E47" s="9"/>
      <c r="F47" s="9"/>
      <c r="G47" s="10"/>
      <c r="H47" s="9"/>
      <c r="I47" s="9"/>
      <c r="J47" s="9">
        <v>90</v>
      </c>
      <c r="K47" s="9">
        <v>7</v>
      </c>
    </row>
    <row r="48" spans="1:11" ht="23" customHeight="1" x14ac:dyDescent="0.25">
      <c r="A48" s="7">
        <v>42</v>
      </c>
      <c r="B48" s="12" t="s">
        <v>59</v>
      </c>
      <c r="C48" s="8">
        <f t="shared" si="3"/>
        <v>40</v>
      </c>
      <c r="D48" s="7">
        <f t="shared" si="4"/>
        <v>0</v>
      </c>
      <c r="E48" s="9"/>
      <c r="F48" s="9"/>
      <c r="G48" s="10"/>
      <c r="H48" s="9"/>
      <c r="I48" s="9"/>
      <c r="J48" s="9"/>
      <c r="K48" s="9">
        <v>40</v>
      </c>
    </row>
    <row r="49" spans="1:11" ht="23" customHeight="1" x14ac:dyDescent="0.25">
      <c r="A49" s="7">
        <v>43</v>
      </c>
      <c r="B49" s="12" t="s">
        <v>60</v>
      </c>
      <c r="C49" s="8">
        <f t="shared" si="3"/>
        <v>77</v>
      </c>
      <c r="D49" s="7">
        <f t="shared" si="4"/>
        <v>0</v>
      </c>
      <c r="E49" s="9"/>
      <c r="F49" s="9"/>
      <c r="G49" s="10"/>
      <c r="H49" s="9"/>
      <c r="I49" s="9"/>
      <c r="J49" s="9">
        <v>70</v>
      </c>
      <c r="K49" s="9">
        <v>7</v>
      </c>
    </row>
    <row r="50" spans="1:11" ht="23" customHeight="1" x14ac:dyDescent="0.25">
      <c r="A50" s="7">
        <v>44</v>
      </c>
      <c r="B50" s="12" t="s">
        <v>61</v>
      </c>
      <c r="C50" s="8">
        <f t="shared" si="3"/>
        <v>77</v>
      </c>
      <c r="D50" s="7">
        <f t="shared" si="4"/>
        <v>30</v>
      </c>
      <c r="E50" s="9"/>
      <c r="F50" s="9">
        <v>30</v>
      </c>
      <c r="G50" s="10"/>
      <c r="H50" s="9"/>
      <c r="I50" s="9"/>
      <c r="J50" s="9">
        <v>40</v>
      </c>
      <c r="K50" s="9">
        <v>7</v>
      </c>
    </row>
    <row r="51" spans="1:11" ht="23" customHeight="1" x14ac:dyDescent="0.25">
      <c r="A51" s="7">
        <v>45</v>
      </c>
      <c r="B51" s="12" t="s">
        <v>62</v>
      </c>
      <c r="C51" s="8">
        <f t="shared" si="3"/>
        <v>77</v>
      </c>
      <c r="D51" s="7">
        <f t="shared" si="4"/>
        <v>0</v>
      </c>
      <c r="E51" s="9"/>
      <c r="F51" s="9"/>
      <c r="G51" s="10"/>
      <c r="H51" s="9"/>
      <c r="I51" s="9"/>
      <c r="J51" s="9">
        <v>70</v>
      </c>
      <c r="K51" s="9">
        <v>7</v>
      </c>
    </row>
    <row r="52" spans="1:11" ht="23" customHeight="1" x14ac:dyDescent="0.25">
      <c r="A52" s="7">
        <v>46</v>
      </c>
      <c r="B52" s="12" t="s">
        <v>63</v>
      </c>
      <c r="C52" s="8">
        <f t="shared" si="3"/>
        <v>366</v>
      </c>
      <c r="D52" s="7">
        <f t="shared" si="4"/>
        <v>0</v>
      </c>
      <c r="E52" s="9"/>
      <c r="F52" s="9"/>
      <c r="G52" s="10"/>
      <c r="H52" s="9"/>
      <c r="I52" s="9"/>
      <c r="J52" s="9">
        <v>340</v>
      </c>
      <c r="K52" s="9">
        <v>26</v>
      </c>
    </row>
    <row r="53" spans="1:11" ht="23" customHeight="1" x14ac:dyDescent="0.25">
      <c r="A53" s="7">
        <v>47</v>
      </c>
      <c r="B53" s="12" t="s">
        <v>64</v>
      </c>
      <c r="C53" s="8">
        <f t="shared" si="3"/>
        <v>337</v>
      </c>
      <c r="D53" s="7">
        <f t="shared" si="4"/>
        <v>0</v>
      </c>
      <c r="E53" s="9"/>
      <c r="F53" s="9"/>
      <c r="G53" s="10"/>
      <c r="H53" s="9"/>
      <c r="I53" s="9"/>
      <c r="J53" s="9">
        <v>330</v>
      </c>
      <c r="K53" s="9">
        <v>7</v>
      </c>
    </row>
    <row r="54" spans="1:11" ht="23" customHeight="1" x14ac:dyDescent="0.25">
      <c r="A54" s="7">
        <v>48</v>
      </c>
      <c r="B54" s="12" t="s">
        <v>65</v>
      </c>
      <c r="C54" s="8">
        <f t="shared" si="3"/>
        <v>221</v>
      </c>
      <c r="D54" s="7">
        <f t="shared" si="4"/>
        <v>44</v>
      </c>
      <c r="E54" s="9"/>
      <c r="F54" s="9">
        <v>44</v>
      </c>
      <c r="G54" s="10"/>
      <c r="H54" s="9"/>
      <c r="I54" s="9"/>
      <c r="J54" s="9">
        <v>170</v>
      </c>
      <c r="K54" s="9">
        <v>7</v>
      </c>
    </row>
    <row r="55" spans="1:11" ht="23" customHeight="1" x14ac:dyDescent="0.25">
      <c r="A55" s="7">
        <v>49</v>
      </c>
      <c r="B55" s="12" t="s">
        <v>66</v>
      </c>
      <c r="C55" s="8">
        <f t="shared" si="3"/>
        <v>77</v>
      </c>
      <c r="D55" s="7">
        <f t="shared" si="4"/>
        <v>0</v>
      </c>
      <c r="E55" s="9"/>
      <c r="F55" s="9"/>
      <c r="G55" s="10"/>
      <c r="H55" s="9"/>
      <c r="I55" s="9"/>
      <c r="J55" s="9">
        <v>70</v>
      </c>
      <c r="K55" s="9">
        <v>7</v>
      </c>
    </row>
    <row r="56" spans="1:11" ht="23" customHeight="1" x14ac:dyDescent="0.25">
      <c r="A56" s="7">
        <v>50</v>
      </c>
      <c r="B56" s="12" t="s">
        <v>67</v>
      </c>
      <c r="C56" s="8">
        <f t="shared" si="3"/>
        <v>1302</v>
      </c>
      <c r="D56" s="7">
        <f t="shared" si="4"/>
        <v>1053</v>
      </c>
      <c r="E56" s="9"/>
      <c r="F56" s="9">
        <v>53</v>
      </c>
      <c r="G56" s="10">
        <v>1000</v>
      </c>
      <c r="H56" s="9"/>
      <c r="I56" s="9"/>
      <c r="J56" s="9">
        <v>230</v>
      </c>
      <c r="K56" s="9">
        <v>19</v>
      </c>
    </row>
    <row r="57" spans="1:11" ht="23" customHeight="1" x14ac:dyDescent="0.25">
      <c r="A57" s="7">
        <v>51</v>
      </c>
      <c r="B57" s="12" t="s">
        <v>68</v>
      </c>
      <c r="C57" s="8">
        <f t="shared" si="3"/>
        <v>233</v>
      </c>
      <c r="D57" s="7">
        <f t="shared" si="4"/>
        <v>106</v>
      </c>
      <c r="E57" s="9"/>
      <c r="F57" s="9">
        <v>106</v>
      </c>
      <c r="G57" s="10"/>
      <c r="H57" s="9"/>
      <c r="I57" s="9"/>
      <c r="J57" s="9">
        <v>120</v>
      </c>
      <c r="K57" s="9">
        <v>7</v>
      </c>
    </row>
    <row r="58" spans="1:11" ht="23" customHeight="1" x14ac:dyDescent="0.25">
      <c r="A58" s="7">
        <v>52</v>
      </c>
      <c r="B58" s="12" t="s">
        <v>69</v>
      </c>
      <c r="C58" s="8">
        <f t="shared" si="3"/>
        <v>1767</v>
      </c>
      <c r="D58" s="7">
        <f t="shared" si="4"/>
        <v>1500</v>
      </c>
      <c r="E58" s="9"/>
      <c r="F58" s="9">
        <v>1500</v>
      </c>
      <c r="G58" s="10"/>
      <c r="H58" s="9"/>
      <c r="I58" s="9"/>
      <c r="J58" s="9">
        <v>260</v>
      </c>
      <c r="K58" s="9">
        <v>7</v>
      </c>
    </row>
    <row r="59" spans="1:11" ht="23" customHeight="1" x14ac:dyDescent="0.25">
      <c r="A59" s="7">
        <v>53</v>
      </c>
      <c r="B59" s="12" t="s">
        <v>70</v>
      </c>
      <c r="C59" s="8">
        <f t="shared" si="3"/>
        <v>136</v>
      </c>
      <c r="D59" s="7">
        <f t="shared" si="4"/>
        <v>19</v>
      </c>
      <c r="E59" s="9"/>
      <c r="F59" s="9">
        <v>19</v>
      </c>
      <c r="G59" s="10"/>
      <c r="H59" s="9"/>
      <c r="I59" s="9"/>
      <c r="J59" s="9">
        <v>110</v>
      </c>
      <c r="K59" s="9">
        <v>7</v>
      </c>
    </row>
  </sheetData>
  <mergeCells count="7">
    <mergeCell ref="A1:K1"/>
    <mergeCell ref="A2:K2"/>
    <mergeCell ref="D4:I4"/>
    <mergeCell ref="A6:B6"/>
    <mergeCell ref="A4:A5"/>
    <mergeCell ref="B4:B5"/>
    <mergeCell ref="C4:C5"/>
  </mergeCells>
  <phoneticPr fontId="17" type="noConversion"/>
  <pageMargins left="0.511811023622047" right="0.196850393700787" top="0.27559055118110198" bottom="0.27559055118110198" header="0.196850393700787" footer="0.1574803149606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因素法</vt:lpstr>
      <vt:lpstr>因素法!Print_Area</vt:lpstr>
      <vt:lpstr>因素法!Print_Titles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1618</cp:lastModifiedBy>
  <cp:lastPrinted>2023-10-13T09:12:00Z</cp:lastPrinted>
  <dcterms:created xsi:type="dcterms:W3CDTF">2021-12-28T03:08:00Z</dcterms:created>
  <dcterms:modified xsi:type="dcterms:W3CDTF">2023-10-20T08:37:35Z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E25B72C6016C49168C6B875BC51EF6B0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